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表" sheetId="3" r:id="rId1"/>
  </sheets>
  <definedNames>
    <definedName name="_xlnm._FilterDatabase" localSheetId="0" hidden="1">总表!$B$1:$F$208</definedName>
    <definedName name="_xlnm.Print_Titles" localSheetId="0">总表!$3:$3</definedName>
  </definedNames>
  <calcPr calcId="144525"/>
</workbook>
</file>

<file path=xl/sharedStrings.xml><?xml version="1.0" encoding="utf-8"?>
<sst xmlns="http://schemas.openxmlformats.org/spreadsheetml/2006/main" count="409" uniqueCount="210">
  <si>
    <t>2022年预拨付第二季度生均定额补助资金公示表</t>
  </si>
  <si>
    <t>序号</t>
  </si>
  <si>
    <t>幼儿园名称</t>
  </si>
  <si>
    <t>享受补助项目</t>
  </si>
  <si>
    <t>补助标准（元/生.月）</t>
  </si>
  <si>
    <t>预拨付情况</t>
  </si>
  <si>
    <t>预拨付基数：12月份审核通过人数</t>
  </si>
  <si>
    <t>预拨付金额</t>
  </si>
  <si>
    <t>北京市通州区马驹桥杨秀店幼儿园</t>
  </si>
  <si>
    <t>生均补助</t>
  </si>
  <si>
    <t>北京市通州区马驹桥小周易幼儿园</t>
  </si>
  <si>
    <t>北京市通州区马驹桥史村幼儿园</t>
  </si>
  <si>
    <t>北京市通州区马驹桥前银子幼儿园</t>
  </si>
  <si>
    <t>北京市通州区马驹桥后银子幼儿园</t>
  </si>
  <si>
    <t>北京市通州区马驹桥团瓢庄幼儿园</t>
  </si>
  <si>
    <t>北京市通州区马驹桥南小营幼儿园</t>
  </si>
  <si>
    <t>北京市通州区马驹桥姚辛庄幼儿园</t>
  </si>
  <si>
    <t>北京市通州区马驹桥前堰上幼儿园</t>
  </si>
  <si>
    <t>北京市通州区马驹桥东田阳幼儿园</t>
  </si>
  <si>
    <t>北京市通州区马驹桥大杜社幼儿园</t>
  </si>
  <si>
    <t>北京市通州区马驹桥小杜社幼儿园</t>
  </si>
  <si>
    <t>北京市通州区马驹桥西马各庄幼儿园</t>
  </si>
  <si>
    <t>北京市通州区马驹桥六郎庄幼儿园</t>
  </si>
  <si>
    <t>北京市通州区马驹桥神驹幼儿园</t>
  </si>
  <si>
    <t>北京市通州区马驹桥柏福幼儿园</t>
  </si>
  <si>
    <t>北京市通州区马驹桥大松垡幼儿园</t>
  </si>
  <si>
    <t>北京市通州区马驹桥小松垡幼儿园</t>
  </si>
  <si>
    <t>北京市通州区永乐店熬硝营村幼儿园</t>
  </si>
  <si>
    <t>北京市通州区永乐店小务村幼儿园</t>
  </si>
  <si>
    <t>北京市通州区永乐店半截河村幼儿园</t>
  </si>
  <si>
    <t>北京市通州区永乐店永一幼儿园</t>
  </si>
  <si>
    <t>北京市通州区永乐店老槐庄村幼儿园</t>
  </si>
  <si>
    <t>北京市通州区于家务东垡村办园</t>
  </si>
  <si>
    <t>北京市通州区于家务王各庄村办园</t>
  </si>
  <si>
    <t>北京市通州区于家务北辛店村办园</t>
  </si>
  <si>
    <t>北京市通州区于家务东马各庄村办园</t>
  </si>
  <si>
    <t>北京市通州区台湖兴武林幼儿园</t>
  </si>
  <si>
    <t>北京市通州区台湖东下营幼儿园</t>
  </si>
  <si>
    <t>北京市通州区台湖外郎营幼儿园</t>
  </si>
  <si>
    <t>北京市通州区张家湾南大化幼儿园</t>
  </si>
  <si>
    <t>北京市通州区宋庄平家疃幼儿园</t>
  </si>
  <si>
    <t>北京市通州区潞城镇大豆各庄幼儿园</t>
  </si>
  <si>
    <t>北京市通州区潞城镇贾后疃幼儿园</t>
  </si>
  <si>
    <t>北京市通州区潞城镇太子府幼儿园</t>
  </si>
  <si>
    <t>北京市通州区潞城镇兴各庄幼儿园</t>
  </si>
  <si>
    <t>北京市通州区梨园杨洼幼儿园（暂时装修改造）</t>
  </si>
  <si>
    <t>北京市通州区科印幼儿园</t>
  </si>
  <si>
    <t>北京市通州区梨园地区中心幼儿园</t>
  </si>
  <si>
    <t>北京市通州区陆航部幼儿园</t>
  </si>
  <si>
    <t>北京市通州区如意中心幼儿园</t>
  </si>
  <si>
    <t>北京市通州区如意中心幼儿园（后南仓分园）</t>
  </si>
  <si>
    <t>北京市通州区如意中心幼儿园（潞河分园）</t>
  </si>
  <si>
    <t>北京市通州区如意中心幼儿园（怡佳分园）</t>
  </si>
  <si>
    <t>北京市通州区小海豚双语艺术幼儿园</t>
  </si>
  <si>
    <t>北京市通州区缘贝幼儿园</t>
  </si>
  <si>
    <t>北京市通州区童乐幼儿园</t>
  </si>
  <si>
    <t>北京市通州区东旭英才双语艺术幼儿园</t>
  </si>
  <si>
    <t>北京市通州区东旭英才双语艺术幼儿园教学点</t>
  </si>
  <si>
    <t>北京市通州区迪帆幼儿园</t>
  </si>
  <si>
    <t>北京市通州区星河幼儿园</t>
  </si>
  <si>
    <t>北京市通州区蓝馨双语幼儿园</t>
  </si>
  <si>
    <t>北京市通州区东方幼儿园</t>
  </si>
  <si>
    <t>北京市通州区龙旺庄双语艺术幼儿园</t>
  </si>
  <si>
    <t>北京市通州区龙旺庄双语艺术幼儿园（东园）</t>
  </si>
  <si>
    <t>北京市通州区晟世蓝天双语艺术幼儿园</t>
  </si>
  <si>
    <t>北京市通州区英才幼儿园</t>
  </si>
  <si>
    <t>北京市通州区玉博睿金地幼儿园</t>
  </si>
  <si>
    <t>北京市通州区金色摇篮印象台湖幼儿园</t>
  </si>
  <si>
    <t>北京市通州区红黄蓝北苑幼儿园</t>
  </si>
  <si>
    <t>北京市通州区红黄蓝马驹桥幼儿园</t>
  </si>
  <si>
    <t>北京市通州区语然生态幼儿园</t>
  </si>
  <si>
    <t>北京市通州区乔瑞博雅艺术幼儿园</t>
  </si>
  <si>
    <t>北京市通州区童心幼儿园</t>
  </si>
  <si>
    <t>北京市通州区利登双语幼儿园</t>
  </si>
  <si>
    <t>北京市通州区童之梦双语幼儿园</t>
  </si>
  <si>
    <t>北京市通州区银河湾幼儿园</t>
  </si>
  <si>
    <t>北京市通州区东旭英华双语艺术幼儿园</t>
  </si>
  <si>
    <t>北京市通州区台湖英才幼儿园</t>
  </si>
  <si>
    <t>北京市通州区世纪之星幼儿园</t>
  </si>
  <si>
    <t>北京市通州区蓝色未来幼儿园</t>
  </si>
  <si>
    <t>北京市通州区合美滨江帝景幼儿园</t>
  </si>
  <si>
    <t>北京市通州区德爱六合幼儿园</t>
  </si>
  <si>
    <t>北京市通州区德爱通惠幼儿园</t>
  </si>
  <si>
    <t>北京市通州区海贝儿幼儿园</t>
  </si>
  <si>
    <t>北京市通州区新苗幼儿园</t>
  </si>
  <si>
    <t>北京市通州区新苗幼儿园教学点</t>
  </si>
  <si>
    <t>北京市通州区城市之光幼儿园</t>
  </si>
  <si>
    <t>北京市通州区龙鼎幼儿园</t>
  </si>
  <si>
    <t>北京市通州区金色童年幼儿园</t>
  </si>
  <si>
    <t>北京市通州区乐童精灵幼儿园</t>
  </si>
  <si>
    <t>北京市通州区乐童精灵幼儿园教学点（博瑞思）</t>
  </si>
  <si>
    <t>北京市通州区酷萌超人幼儿园</t>
  </si>
  <si>
    <t>北京市通州区小骏马幼儿园</t>
  </si>
  <si>
    <t>北京市通州区博瀚幼儿园</t>
  </si>
  <si>
    <t>北京市通州区华音幼儿园</t>
  </si>
  <si>
    <t>北京市通州区春蕾西上园幼儿园</t>
  </si>
  <si>
    <t>北京市通州区思玛特幼儿园</t>
  </si>
  <si>
    <t>北京市通州区吧哩岛幼儿园</t>
  </si>
  <si>
    <t>北京市通州区小牛顿幼儿园</t>
  </si>
  <si>
    <t>北京市通州区祥禾幼儿园</t>
  </si>
  <si>
    <t>北京市通州区宋庄镇立德幼儿园</t>
  </si>
  <si>
    <t>北京市通州区慧凡阳光幼儿园</t>
  </si>
  <si>
    <t>北京市通州区北星月亮湾幼儿园</t>
  </si>
  <si>
    <t>北京市通州区才子启航幼儿园</t>
  </si>
  <si>
    <t>北京市通州区美嘉万盛幼儿园教学点（宋庄）</t>
  </si>
  <si>
    <t>北京市通州区圣仁谷幼儿园</t>
  </si>
  <si>
    <t>北京市通州区天使乐园幼儿园</t>
  </si>
  <si>
    <t>北京市通州区天天向上幼儿园</t>
  </si>
  <si>
    <t>北京市通州区旺都幼儿园</t>
  </si>
  <si>
    <t>北京市通州区张家湾欣华幼儿园</t>
  </si>
  <si>
    <t>北京市通州区英明睿智幼儿园</t>
  </si>
  <si>
    <t>北京市通州区东方蓝德幼儿园</t>
  </si>
  <si>
    <t>北京市通州区金雅幼儿园</t>
  </si>
  <si>
    <t>北京市通州区东方尚德幼儿园</t>
  </si>
  <si>
    <t>北京市通州区东方尚德幼儿园教学点（梨园）</t>
  </si>
  <si>
    <t>北京市通州区东方尚德幼儿园教学点（玉桥）</t>
  </si>
  <si>
    <t>北京市通州区翼博林幼儿园</t>
  </si>
  <si>
    <t>北京市通州区东方金宝贝幼儿园</t>
  </si>
  <si>
    <t>北京市通州区雨露芙蓉幼儿园</t>
  </si>
  <si>
    <t>北京市通州区开心宝贝幼儿园</t>
  </si>
  <si>
    <t>北京市通州区中教杨坨幼儿园</t>
  </si>
  <si>
    <t>北京市通州区金幼群芳幼儿园</t>
  </si>
  <si>
    <t>北京市通州区星河幼儿园教学点（和平未来）</t>
  </si>
  <si>
    <t>北京市通州区乔瑞博雅艺术幼儿园教学点（小福星）</t>
  </si>
  <si>
    <t>北京市通州区乔瑞博雅艺术幼儿园教学点（小博士）</t>
  </si>
  <si>
    <t>北京市通州区童之梦双语幼儿园教学点</t>
  </si>
  <si>
    <t>北京市通州区乐童精灵幼儿园教学点（天苗）</t>
  </si>
  <si>
    <t>北京市通州区春蕾幼儿园教学点</t>
  </si>
  <si>
    <t>北京市通州区小牛顿幼儿园教学点</t>
  </si>
  <si>
    <t>北京市通州区育童幼儿园</t>
  </si>
  <si>
    <t>北京市通州区派乐特幼儿园</t>
  </si>
  <si>
    <t>北京市通州区迪航幼儿园</t>
  </si>
  <si>
    <t>北京市通州区快乐宝贝幼儿园</t>
  </si>
  <si>
    <t>北京市通州区贝贝优佳幼儿园</t>
  </si>
  <si>
    <t>北京市通州区奥博幼儿园</t>
  </si>
  <si>
    <t>北京市通州区贝特尔幼儿园</t>
  </si>
  <si>
    <t>北京市通州区贝特尔幼儿园教学点（豪润）</t>
  </si>
  <si>
    <t>北京市通州区美嘉万盛幼儿园教学点（张湾）</t>
  </si>
  <si>
    <t>北京市通州区瑞丁蓝调幼儿园</t>
  </si>
  <si>
    <t>北京市通州区圣仁谷幼儿园教学点（大葛庄明珠）</t>
  </si>
  <si>
    <t>北京市通州区圣仁谷幼儿园教学点（史村明珠）</t>
  </si>
  <si>
    <t>北京市通州区童心童话幼儿园</t>
  </si>
  <si>
    <t>北京市通州区文英幼儿园</t>
  </si>
  <si>
    <t>北京市通州区瑞丁通大幼儿园</t>
  </si>
  <si>
    <t>北京市通州区德育贝儿幼儿园</t>
  </si>
  <si>
    <t>北京市通州区北实外森林幼儿园</t>
  </si>
  <si>
    <t>北京市通州区艾瑞斯幼儿园</t>
  </si>
  <si>
    <t>北京市通州区东方金宝贝幼儿园教学点（馨爽）</t>
  </si>
  <si>
    <t>北京市通州区东方金宝贝幼儿园教学点（育馨）</t>
  </si>
  <si>
    <t>北京市通州区东方金宝贝幼儿园教学点（育仁童馨）</t>
  </si>
  <si>
    <t>北京市通州区东方金宝贝幼儿园教学点（西集）</t>
  </si>
  <si>
    <t>北京市通州区幸福云朵幼儿园</t>
  </si>
  <si>
    <t>北京市通州区艺铭才幼儿园</t>
  </si>
  <si>
    <t>北京市通州区七色花幼儿园</t>
  </si>
  <si>
    <t>北京市通州区小雨点幼儿园</t>
  </si>
  <si>
    <t>北京市通州区童心乐幼儿园</t>
  </si>
  <si>
    <t>北京市通州区大苹果幼儿园</t>
  </si>
  <si>
    <t>北京市通州区银河雨幼儿园</t>
  </si>
  <si>
    <t>北京市通州区花草园幼儿园</t>
  </si>
  <si>
    <t>北京市通州区东方语英幼儿园</t>
  </si>
  <si>
    <t>北京市通州区金色天使幼儿园</t>
  </si>
  <si>
    <t>北京市通州区翠屏幼儿园</t>
  </si>
  <si>
    <t>北京市通州区云景豪庭幼儿园</t>
  </si>
  <si>
    <t>北京市通州区云景豪庭幼儿园教学点（佳美乐）</t>
  </si>
  <si>
    <t>北京市通州区云景豪庭幼儿园教学点（芳草晴天）</t>
  </si>
  <si>
    <t>北京市通州区绿荫宝贝幼儿园</t>
  </si>
  <si>
    <t>北京市通州区金果果幼儿园</t>
  </si>
  <si>
    <t>北京市通州区金果果幼儿园教学点（马驹桥）</t>
  </si>
  <si>
    <t>北京市通州区金果果幼儿园教学点（靛庄）</t>
  </si>
  <si>
    <t>北京市通州区金果果幼儿园教学点（爱格堡）</t>
  </si>
  <si>
    <t>北京市通州区四季悦城幼儿园</t>
  </si>
  <si>
    <t>北京市通州区四季悦城幼儿园教学点（周营未来星）</t>
  </si>
  <si>
    <t>北京市通州区四季悦城幼儿园教学点（世界村）</t>
  </si>
  <si>
    <t>北京市通州区好学幼儿园</t>
  </si>
  <si>
    <t>北京市通州区嘉华幼儿园</t>
  </si>
  <si>
    <t>北京市通州区德仁守望幼儿园</t>
  </si>
  <si>
    <t>北京市通州区德仁守望幼儿园教学点（喜洋洋）</t>
  </si>
  <si>
    <t>北京市通州区德仁守望幼儿园教学点（王老师）</t>
  </si>
  <si>
    <t>北京市通州区海通旺旺福幼儿园</t>
  </si>
  <si>
    <t>北京市通州区华通幼儿园</t>
  </si>
  <si>
    <t>北京市通州区贝乐迪幼儿园</t>
  </si>
  <si>
    <t>北京市通州区海棠宝宝幼儿园</t>
  </si>
  <si>
    <t>北京市通州区阳光起点幼儿园</t>
  </si>
  <si>
    <t>北京市通州区爱贝华业幼儿园</t>
  </si>
  <si>
    <t>北京市通州区金色摇篮荔景园</t>
  </si>
  <si>
    <t>北京市通州区金色摇篮格林幼儿园</t>
  </si>
  <si>
    <t>北京市通州区河畔丽景金帆幼儿园</t>
  </si>
  <si>
    <t>北京市通州区童心幼儿园教学点</t>
  </si>
  <si>
    <t>北京市通州区培文幼儿园</t>
  </si>
  <si>
    <t>北京市通州区铭珠幼儿园</t>
  </si>
  <si>
    <t>北京市通州区迪恩捷幼儿园</t>
  </si>
  <si>
    <t>北京市通州区艺乐康幼儿园</t>
  </si>
  <si>
    <t>北京市通州区童真幼儿园</t>
  </si>
  <si>
    <t>北京市通州区台湖维思幼儿园</t>
  </si>
  <si>
    <t>北京市通州区酷萌超人马驹桥幼儿园</t>
  </si>
  <si>
    <t>北京市通州区思玛特京贸幼儿园</t>
  </si>
  <si>
    <t>北京市通州区乐真幼儿园</t>
  </si>
  <si>
    <t>北京市通州区启智贝尔幼儿园</t>
  </si>
  <si>
    <t>北京市通州区乐童精灵陆辛庄幼儿园</t>
  </si>
  <si>
    <t>北京市通州区乐瑛博雅幼儿园</t>
  </si>
  <si>
    <t>北京市通州区武夷大地幼儿园</t>
  </si>
  <si>
    <t>北京市通州区繁星点点幼儿园</t>
  </si>
  <si>
    <t>北京市通州区淘乐思幼儿园</t>
  </si>
  <si>
    <t>北京市通州区淘乐思幼儿园教学点</t>
  </si>
  <si>
    <t>北京市通州区德爱永济幼儿园</t>
  </si>
  <si>
    <t>北京市通州区新潮嘉园幼儿园</t>
  </si>
  <si>
    <t>北京市通州区美嘉尹各庄幼儿园</t>
  </si>
  <si>
    <t>北京市通州区拔萃幼儿园</t>
  </si>
  <si>
    <t>北京市通州区博瑞斯幼儿园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</si>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</sst>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  <scheme val="minor"/>
    </font>
    <font>
      <sz val="12"/>
      <color indexed="8"/>
      <name val="等线"/>
      <charset val="134"/>
    </font>
    <font>
      <sz val="18"/>
      <color rgb="FF000000"/>
      <name val="微软雅黑"/>
      <charset val="134"/>
    </font>
    <font>
      <sz val="12"/>
      <name val="黑体"/>
      <charset val="134"/>
    </font>
    <font>
      <sz val="12"/>
      <name val="等线"/>
      <charset val="134"/>
    </font>
    <font>
      <sz val="12"/>
      <color rgb="FF000000"/>
      <name val="等线"/>
      <charset val="134"/>
    </font>
    <font>
      <sz val="12"/>
      <color rgb="FF000000"/>
      <name val="微软雅黑"/>
      <charset val="134"/>
    </font>
    <font>
      <sz val="11"/>
      <color indexed="8"/>
      <name val="黑体"/>
      <charset val="134"/>
    </font>
    <font>
      <sz val="11"/>
      <name val="等线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5" fillId="15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7" fillId="30" borderId="8" applyNumberFormat="false" applyAlignment="false" applyProtection="false">
      <alignment vertical="center"/>
    </xf>
    <xf numFmtId="0" fontId="22" fillId="15" borderId="5" applyNumberFormat="false" applyAlignment="false" applyProtection="false">
      <alignment vertical="center"/>
    </xf>
    <xf numFmtId="0" fontId="24" fillId="27" borderId="7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5" fillId="11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0"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Border="true">
      <alignment vertical="center"/>
    </xf>
    <xf numFmtId="0" fontId="2" fillId="0" borderId="0" xfId="0" applyNumberFormat="true" applyFont="true" applyFill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horizontal="center" vertical="center"/>
    </xf>
    <xf numFmtId="0" fontId="2" fillId="0" borderId="0" xfId="0" applyNumberFormat="true" applyFont="true" applyFill="true" applyBorder="true" applyAlignment="true">
      <alignment horizontal="center" vertical="center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center" vertical="center"/>
    </xf>
    <xf numFmtId="0" fontId="0" fillId="0" borderId="0" xfId="0" applyFont="true" applyBorder="true">
      <alignment vertical="center"/>
    </xf>
    <xf numFmtId="0" fontId="7" fillId="0" borderId="0" xfId="0" applyFont="true" applyBorder="true" applyAlignment="true">
      <alignment horizontal="center" vertical="center"/>
    </xf>
    <xf numFmtId="0" fontId="8" fillId="0" borderId="0" xfId="0" applyNumberFormat="true" applyFont="true" applyFill="true" applyAlignment="true">
      <alignment horizontal="left" vertical="center" wrapText="true"/>
    </xf>
    <xf numFmtId="0" fontId="8" fillId="0" borderId="0" xfId="0" applyNumberFormat="true" applyFont="true" applyFill="true" applyAlignment="true">
      <alignment horizontal="center" vertical="center"/>
    </xf>
    <xf numFmtId="0" fontId="6" fillId="0" borderId="0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15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B18" sqref="B18"/>
    </sheetView>
  </sheetViews>
  <sheetFormatPr defaultColWidth="10" defaultRowHeight="13.5" outlineLevelCol="5"/>
  <cols>
    <col min="1" max="1" width="10" customWidth="true"/>
    <col min="2" max="2" width="53.75" customWidth="true"/>
    <col min="3" max="3" width="15" customWidth="true"/>
    <col min="4" max="5" width="9" customWidth="true"/>
    <col min="6" max="6" width="10.5" customWidth="true"/>
  </cols>
  <sheetData>
    <row r="1" ht="22.5" spans="1:6">
      <c r="A1" s="4" t="s">
        <v>0</v>
      </c>
      <c r="B1" s="4"/>
      <c r="C1" s="4"/>
      <c r="D1" s="4"/>
      <c r="E1" s="4"/>
      <c r="F1" s="4"/>
    </row>
    <row r="2" ht="14.25" spans="1:6">
      <c r="A2" s="5" t="s">
        <v>1</v>
      </c>
      <c r="B2" s="5" t="s">
        <v>2</v>
      </c>
      <c r="C2" s="5" t="s">
        <v>3</v>
      </c>
      <c r="D2" s="5" t="s">
        <v>4</v>
      </c>
      <c r="E2" s="8" t="s">
        <v>5</v>
      </c>
      <c r="F2" s="8"/>
    </row>
    <row r="3" ht="57" spans="1:6">
      <c r="A3" s="5"/>
      <c r="B3" s="5"/>
      <c r="C3" s="5"/>
      <c r="D3" s="5"/>
      <c r="E3" s="5" t="s">
        <v>6</v>
      </c>
      <c r="F3" s="5" t="s">
        <v>7</v>
      </c>
    </row>
    <row r="4" s="1" customFormat="true" ht="14.25" spans="1:6">
      <c r="A4" s="6">
        <v>1</v>
      </c>
      <c r="B4" s="6" t="s">
        <v>8</v>
      </c>
      <c r="C4" s="6" t="s">
        <v>9</v>
      </c>
      <c r="D4" s="6">
        <v>1000</v>
      </c>
      <c r="E4" s="6">
        <v>91</v>
      </c>
      <c r="F4" s="6">
        <f>E4*D4*3</f>
        <v>273000</v>
      </c>
    </row>
    <row r="5" s="1" customFormat="true" ht="14.25" spans="1:6">
      <c r="A5" s="6">
        <v>2</v>
      </c>
      <c r="B5" s="6" t="s">
        <v>10</v>
      </c>
      <c r="C5" s="6" t="s">
        <v>9</v>
      </c>
      <c r="D5" s="6">
        <v>1000</v>
      </c>
      <c r="E5" s="6">
        <v>83</v>
      </c>
      <c r="F5" s="6">
        <f t="shared" ref="F5:F68" si="0">E5*D5*3</f>
        <v>249000</v>
      </c>
    </row>
    <row r="6" s="1" customFormat="true" ht="14.25" spans="1:6">
      <c r="A6" s="6">
        <v>3</v>
      </c>
      <c r="B6" s="6" t="s">
        <v>11</v>
      </c>
      <c r="C6" s="6" t="s">
        <v>9</v>
      </c>
      <c r="D6" s="6">
        <v>1000</v>
      </c>
      <c r="E6" s="6">
        <v>45</v>
      </c>
      <c r="F6" s="6">
        <f t="shared" si="0"/>
        <v>135000</v>
      </c>
    </row>
    <row r="7" s="1" customFormat="true" ht="14.25" spans="1:6">
      <c r="A7" s="6">
        <v>4</v>
      </c>
      <c r="B7" s="6" t="s">
        <v>12</v>
      </c>
      <c r="C7" s="6" t="s">
        <v>9</v>
      </c>
      <c r="D7" s="6">
        <v>1000</v>
      </c>
      <c r="E7" s="6">
        <v>36</v>
      </c>
      <c r="F7" s="6">
        <f t="shared" si="0"/>
        <v>108000</v>
      </c>
    </row>
    <row r="8" s="1" customFormat="true" ht="14.25" spans="1:6">
      <c r="A8" s="6">
        <v>5</v>
      </c>
      <c r="B8" s="6" t="s">
        <v>13</v>
      </c>
      <c r="C8" s="6" t="s">
        <v>9</v>
      </c>
      <c r="D8" s="6">
        <v>1000</v>
      </c>
      <c r="E8" s="6">
        <v>56</v>
      </c>
      <c r="F8" s="6">
        <f t="shared" si="0"/>
        <v>168000</v>
      </c>
    </row>
    <row r="9" s="1" customFormat="true" ht="14.25" spans="1:6">
      <c r="A9" s="6">
        <v>6</v>
      </c>
      <c r="B9" s="6" t="s">
        <v>14</v>
      </c>
      <c r="C9" s="6" t="s">
        <v>9</v>
      </c>
      <c r="D9" s="6">
        <v>1000</v>
      </c>
      <c r="E9" s="6">
        <v>40</v>
      </c>
      <c r="F9" s="6">
        <f t="shared" si="0"/>
        <v>120000</v>
      </c>
    </row>
    <row r="10" s="1" customFormat="true" ht="14.25" spans="1:6">
      <c r="A10" s="6">
        <v>7</v>
      </c>
      <c r="B10" s="6" t="s">
        <v>15</v>
      </c>
      <c r="C10" s="6" t="s">
        <v>9</v>
      </c>
      <c r="D10" s="6">
        <v>1000</v>
      </c>
      <c r="E10" s="6">
        <v>74</v>
      </c>
      <c r="F10" s="6">
        <f t="shared" si="0"/>
        <v>222000</v>
      </c>
    </row>
    <row r="11" s="1" customFormat="true" ht="14.25" spans="1:6">
      <c r="A11" s="6">
        <v>8</v>
      </c>
      <c r="B11" s="6" t="s">
        <v>16</v>
      </c>
      <c r="C11" s="6" t="s">
        <v>9</v>
      </c>
      <c r="D11" s="6">
        <v>1000</v>
      </c>
      <c r="E11" s="6">
        <v>24</v>
      </c>
      <c r="F11" s="6">
        <f t="shared" si="0"/>
        <v>72000</v>
      </c>
    </row>
    <row r="12" s="1" customFormat="true" ht="14.25" spans="1:6">
      <c r="A12" s="6">
        <v>9</v>
      </c>
      <c r="B12" s="7" t="s">
        <v>17</v>
      </c>
      <c r="C12" s="6" t="s">
        <v>9</v>
      </c>
      <c r="D12" s="6">
        <v>1000</v>
      </c>
      <c r="E12" s="6">
        <v>67</v>
      </c>
      <c r="F12" s="6">
        <f t="shared" si="0"/>
        <v>201000</v>
      </c>
    </row>
    <row r="13" s="1" customFormat="true" ht="14.25" spans="1:6">
      <c r="A13" s="6">
        <v>10</v>
      </c>
      <c r="B13" s="6" t="s">
        <v>18</v>
      </c>
      <c r="C13" s="6" t="s">
        <v>9</v>
      </c>
      <c r="D13" s="6">
        <v>1000</v>
      </c>
      <c r="E13" s="6">
        <v>65</v>
      </c>
      <c r="F13" s="6">
        <f t="shared" si="0"/>
        <v>195000</v>
      </c>
    </row>
    <row r="14" s="1" customFormat="true" ht="14.25" spans="1:6">
      <c r="A14" s="6">
        <v>11</v>
      </c>
      <c r="B14" s="6" t="s">
        <v>19</v>
      </c>
      <c r="C14" s="6" t="s">
        <v>9</v>
      </c>
      <c r="D14" s="6">
        <v>1000</v>
      </c>
      <c r="E14" s="6">
        <v>44</v>
      </c>
      <c r="F14" s="6">
        <f t="shared" si="0"/>
        <v>132000</v>
      </c>
    </row>
    <row r="15" s="1" customFormat="true" ht="14.25" spans="1:6">
      <c r="A15" s="6">
        <v>12</v>
      </c>
      <c r="B15" s="6" t="s">
        <v>20</v>
      </c>
      <c r="C15" s="6" t="s">
        <v>9</v>
      </c>
      <c r="D15" s="6">
        <v>1000</v>
      </c>
      <c r="E15" s="6">
        <v>47</v>
      </c>
      <c r="F15" s="6">
        <f t="shared" si="0"/>
        <v>141000</v>
      </c>
    </row>
    <row r="16" s="1" customFormat="true" ht="14.25" spans="1:6">
      <c r="A16" s="6">
        <v>13</v>
      </c>
      <c r="B16" s="6" t="s">
        <v>21</v>
      </c>
      <c r="C16" s="6" t="s">
        <v>9</v>
      </c>
      <c r="D16" s="6">
        <v>1000</v>
      </c>
      <c r="E16" s="6">
        <v>27</v>
      </c>
      <c r="F16" s="6">
        <f t="shared" si="0"/>
        <v>81000</v>
      </c>
    </row>
    <row r="17" s="1" customFormat="true" ht="14.25" spans="1:6">
      <c r="A17" s="6">
        <v>14</v>
      </c>
      <c r="B17" s="6" t="s">
        <v>22</v>
      </c>
      <c r="C17" s="6" t="s">
        <v>9</v>
      </c>
      <c r="D17" s="6">
        <v>1000</v>
      </c>
      <c r="E17" s="6">
        <v>75</v>
      </c>
      <c r="F17" s="6">
        <f t="shared" si="0"/>
        <v>225000</v>
      </c>
    </row>
    <row r="18" s="1" customFormat="true" ht="14.25" spans="1:6">
      <c r="A18" s="6">
        <v>15</v>
      </c>
      <c r="B18" s="6" t="s">
        <v>23</v>
      </c>
      <c r="C18" s="6" t="s">
        <v>9</v>
      </c>
      <c r="D18" s="6">
        <v>1000</v>
      </c>
      <c r="E18" s="6">
        <v>18</v>
      </c>
      <c r="F18" s="6">
        <f t="shared" si="0"/>
        <v>54000</v>
      </c>
    </row>
    <row r="19" s="1" customFormat="true" ht="14.25" spans="1:6">
      <c r="A19" s="6">
        <v>16</v>
      </c>
      <c r="B19" s="6" t="s">
        <v>24</v>
      </c>
      <c r="C19" s="6" t="s">
        <v>9</v>
      </c>
      <c r="D19" s="6">
        <v>1000</v>
      </c>
      <c r="E19" s="6">
        <v>31</v>
      </c>
      <c r="F19" s="6">
        <f t="shared" si="0"/>
        <v>93000</v>
      </c>
    </row>
    <row r="20" s="1" customFormat="true" ht="14.25" spans="1:6">
      <c r="A20" s="6">
        <v>17</v>
      </c>
      <c r="B20" s="6" t="s">
        <v>25</v>
      </c>
      <c r="C20" s="6" t="s">
        <v>9</v>
      </c>
      <c r="D20" s="6">
        <v>1000</v>
      </c>
      <c r="E20" s="6">
        <v>56</v>
      </c>
      <c r="F20" s="6">
        <f t="shared" si="0"/>
        <v>168000</v>
      </c>
    </row>
    <row r="21" s="1" customFormat="true" ht="14.25" spans="1:6">
      <c r="A21" s="6">
        <v>18</v>
      </c>
      <c r="B21" s="6" t="s">
        <v>26</v>
      </c>
      <c r="C21" s="6" t="s">
        <v>9</v>
      </c>
      <c r="D21" s="6">
        <v>1000</v>
      </c>
      <c r="E21" s="6">
        <v>37</v>
      </c>
      <c r="F21" s="6">
        <f t="shared" si="0"/>
        <v>111000</v>
      </c>
    </row>
    <row r="22" s="1" customFormat="true" ht="14.25" spans="1:6">
      <c r="A22" s="6">
        <v>19</v>
      </c>
      <c r="B22" s="6" t="s">
        <v>27</v>
      </c>
      <c r="C22" s="6" t="s">
        <v>9</v>
      </c>
      <c r="D22" s="6">
        <v>1000</v>
      </c>
      <c r="E22" s="6">
        <v>161</v>
      </c>
      <c r="F22" s="6">
        <f t="shared" si="0"/>
        <v>483000</v>
      </c>
    </row>
    <row r="23" s="1" customFormat="true" ht="14.25" spans="1:6">
      <c r="A23" s="6">
        <v>20</v>
      </c>
      <c r="B23" s="6" t="s">
        <v>28</v>
      </c>
      <c r="C23" s="6" t="s">
        <v>9</v>
      </c>
      <c r="D23" s="6">
        <v>1000</v>
      </c>
      <c r="E23" s="6">
        <v>167</v>
      </c>
      <c r="F23" s="6">
        <f t="shared" si="0"/>
        <v>501000</v>
      </c>
    </row>
    <row r="24" s="1" customFormat="true" ht="14.25" spans="1:6">
      <c r="A24" s="6">
        <v>21</v>
      </c>
      <c r="B24" s="6" t="s">
        <v>29</v>
      </c>
      <c r="C24" s="6" t="s">
        <v>9</v>
      </c>
      <c r="D24" s="6">
        <v>1000</v>
      </c>
      <c r="E24" s="6">
        <v>84</v>
      </c>
      <c r="F24" s="6">
        <f t="shared" si="0"/>
        <v>252000</v>
      </c>
    </row>
    <row r="25" s="1" customFormat="true" ht="14.25" spans="1:6">
      <c r="A25" s="6">
        <v>22</v>
      </c>
      <c r="B25" s="6" t="s">
        <v>30</v>
      </c>
      <c r="C25" s="6" t="s">
        <v>9</v>
      </c>
      <c r="D25" s="6">
        <v>1000</v>
      </c>
      <c r="E25" s="6">
        <v>112</v>
      </c>
      <c r="F25" s="6">
        <f t="shared" si="0"/>
        <v>336000</v>
      </c>
    </row>
    <row r="26" s="1" customFormat="true" ht="14.25" spans="1:6">
      <c r="A26" s="6">
        <v>23</v>
      </c>
      <c r="B26" s="6" t="s">
        <v>31</v>
      </c>
      <c r="C26" s="6" t="s">
        <v>9</v>
      </c>
      <c r="D26" s="6">
        <v>1000</v>
      </c>
      <c r="E26" s="6">
        <v>140</v>
      </c>
      <c r="F26" s="6">
        <f t="shared" si="0"/>
        <v>420000</v>
      </c>
    </row>
    <row r="27" s="1" customFormat="true" ht="14.25" spans="1:6">
      <c r="A27" s="6">
        <v>24</v>
      </c>
      <c r="B27" s="6" t="s">
        <v>32</v>
      </c>
      <c r="C27" s="6" t="s">
        <v>9</v>
      </c>
      <c r="D27" s="6">
        <v>1000</v>
      </c>
      <c r="E27" s="6">
        <v>207</v>
      </c>
      <c r="F27" s="6">
        <f t="shared" si="0"/>
        <v>621000</v>
      </c>
    </row>
    <row r="28" s="1" customFormat="true" ht="14.25" spans="1:6">
      <c r="A28" s="6">
        <v>25</v>
      </c>
      <c r="B28" s="6" t="s">
        <v>33</v>
      </c>
      <c r="C28" s="6" t="s">
        <v>9</v>
      </c>
      <c r="D28" s="6">
        <v>1000</v>
      </c>
      <c r="E28" s="6">
        <v>100</v>
      </c>
      <c r="F28" s="6">
        <f t="shared" si="0"/>
        <v>300000</v>
      </c>
    </row>
    <row r="29" s="1" customFormat="true" ht="14.25" spans="1:6">
      <c r="A29" s="6">
        <v>26</v>
      </c>
      <c r="B29" s="6" t="s">
        <v>34</v>
      </c>
      <c r="C29" s="6" t="s">
        <v>9</v>
      </c>
      <c r="D29" s="6">
        <v>1000</v>
      </c>
      <c r="E29" s="6">
        <v>61</v>
      </c>
      <c r="F29" s="6">
        <f t="shared" si="0"/>
        <v>183000</v>
      </c>
    </row>
    <row r="30" s="1" customFormat="true" ht="14.25" spans="1:6">
      <c r="A30" s="6">
        <v>27</v>
      </c>
      <c r="B30" s="6" t="s">
        <v>35</v>
      </c>
      <c r="C30" s="6" t="s">
        <v>9</v>
      </c>
      <c r="D30" s="6">
        <v>1000</v>
      </c>
      <c r="E30" s="6">
        <v>19</v>
      </c>
      <c r="F30" s="6">
        <f t="shared" si="0"/>
        <v>57000</v>
      </c>
    </row>
    <row r="31" s="1" customFormat="true" ht="14.25" spans="1:6">
      <c r="A31" s="6">
        <v>28</v>
      </c>
      <c r="B31" s="6" t="s">
        <v>36</v>
      </c>
      <c r="C31" s="6" t="s">
        <v>9</v>
      </c>
      <c r="D31" s="6">
        <v>1000</v>
      </c>
      <c r="E31" s="6">
        <v>49</v>
      </c>
      <c r="F31" s="6">
        <f t="shared" si="0"/>
        <v>147000</v>
      </c>
    </row>
    <row r="32" s="1" customFormat="true" ht="14.25" spans="1:6">
      <c r="A32" s="6">
        <v>29</v>
      </c>
      <c r="B32" s="6" t="s">
        <v>37</v>
      </c>
      <c r="C32" s="6" t="s">
        <v>9</v>
      </c>
      <c r="D32" s="6">
        <v>1000</v>
      </c>
      <c r="E32" s="6">
        <v>61</v>
      </c>
      <c r="F32" s="6">
        <f t="shared" si="0"/>
        <v>183000</v>
      </c>
    </row>
    <row r="33" s="1" customFormat="true" ht="14.25" spans="1:6">
      <c r="A33" s="6">
        <v>30</v>
      </c>
      <c r="B33" s="6" t="s">
        <v>38</v>
      </c>
      <c r="C33" s="6" t="s">
        <v>9</v>
      </c>
      <c r="D33" s="6">
        <v>1000</v>
      </c>
      <c r="E33" s="6">
        <v>70</v>
      </c>
      <c r="F33" s="6">
        <f t="shared" si="0"/>
        <v>210000</v>
      </c>
    </row>
    <row r="34" s="1" customFormat="true" ht="14.25" spans="1:6">
      <c r="A34" s="6">
        <v>31</v>
      </c>
      <c r="B34" s="6" t="s">
        <v>39</v>
      </c>
      <c r="C34" s="6" t="s">
        <v>9</v>
      </c>
      <c r="D34" s="6">
        <v>1000</v>
      </c>
      <c r="E34" s="6">
        <v>109</v>
      </c>
      <c r="F34" s="6">
        <f t="shared" si="0"/>
        <v>327000</v>
      </c>
    </row>
    <row r="35" s="1" customFormat="true" ht="14.25" spans="1:6">
      <c r="A35" s="6">
        <v>32</v>
      </c>
      <c r="B35" s="6" t="s">
        <v>40</v>
      </c>
      <c r="C35" s="6" t="s">
        <v>9</v>
      </c>
      <c r="D35" s="6">
        <v>1000</v>
      </c>
      <c r="E35" s="6">
        <v>116</v>
      </c>
      <c r="F35" s="6">
        <f t="shared" si="0"/>
        <v>348000</v>
      </c>
    </row>
    <row r="36" s="1" customFormat="true" ht="14.25" spans="1:6">
      <c r="A36" s="6">
        <v>33</v>
      </c>
      <c r="B36" s="6" t="s">
        <v>41</v>
      </c>
      <c r="C36" s="6" t="s">
        <v>9</v>
      </c>
      <c r="D36" s="6">
        <v>1000</v>
      </c>
      <c r="E36" s="6">
        <v>84</v>
      </c>
      <c r="F36" s="6">
        <f>E36*D36*3-62*D36*2-3*D36</f>
        <v>125000</v>
      </c>
    </row>
    <row r="37" s="1" customFormat="true" ht="14.25" spans="1:6">
      <c r="A37" s="6">
        <v>34</v>
      </c>
      <c r="B37" s="6" t="s">
        <v>42</v>
      </c>
      <c r="C37" s="6" t="s">
        <v>9</v>
      </c>
      <c r="D37" s="6">
        <v>1000</v>
      </c>
      <c r="E37" s="6">
        <v>78</v>
      </c>
      <c r="F37" s="6">
        <f t="shared" si="0"/>
        <v>234000</v>
      </c>
    </row>
    <row r="38" s="1" customFormat="true" ht="14.25" spans="1:6">
      <c r="A38" s="6">
        <v>35</v>
      </c>
      <c r="B38" s="6" t="s">
        <v>43</v>
      </c>
      <c r="C38" s="6" t="s">
        <v>9</v>
      </c>
      <c r="D38" s="6">
        <v>1000</v>
      </c>
      <c r="E38" s="6">
        <v>96</v>
      </c>
      <c r="F38" s="6">
        <f t="shared" si="0"/>
        <v>288000</v>
      </c>
    </row>
    <row r="39" s="1" customFormat="true" ht="14.25" spans="1:6">
      <c r="A39" s="6">
        <v>36</v>
      </c>
      <c r="B39" s="6" t="s">
        <v>44</v>
      </c>
      <c r="C39" s="6" t="s">
        <v>9</v>
      </c>
      <c r="D39" s="6">
        <v>1000</v>
      </c>
      <c r="E39" s="6">
        <v>160</v>
      </c>
      <c r="F39" s="6">
        <f t="shared" si="0"/>
        <v>480000</v>
      </c>
    </row>
    <row r="40" s="1" customFormat="true" ht="14.25" spans="1:6">
      <c r="A40" s="6">
        <v>37</v>
      </c>
      <c r="B40" s="6" t="s">
        <v>45</v>
      </c>
      <c r="C40" s="6" t="s">
        <v>9</v>
      </c>
      <c r="D40" s="6">
        <v>1000</v>
      </c>
      <c r="E40" s="6"/>
      <c r="F40" s="6">
        <f t="shared" si="0"/>
        <v>0</v>
      </c>
    </row>
    <row r="41" s="1" customFormat="true" ht="14.25" spans="1:6">
      <c r="A41" s="6">
        <v>38</v>
      </c>
      <c r="B41" s="6" t="s">
        <v>46</v>
      </c>
      <c r="C41" s="6" t="s">
        <v>9</v>
      </c>
      <c r="D41" s="6">
        <v>1000</v>
      </c>
      <c r="E41" s="6">
        <v>84</v>
      </c>
      <c r="F41" s="6">
        <f t="shared" si="0"/>
        <v>252000</v>
      </c>
    </row>
    <row r="42" s="1" customFormat="true" ht="14.25" spans="1:6">
      <c r="A42" s="6">
        <v>39</v>
      </c>
      <c r="B42" s="6" t="s">
        <v>47</v>
      </c>
      <c r="C42" s="6" t="s">
        <v>9</v>
      </c>
      <c r="D42" s="6">
        <v>1000</v>
      </c>
      <c r="E42" s="6">
        <v>471</v>
      </c>
      <c r="F42" s="6">
        <f t="shared" si="0"/>
        <v>1413000</v>
      </c>
    </row>
    <row r="43" s="1" customFormat="true" ht="14.25" spans="1:6">
      <c r="A43" s="6">
        <v>40</v>
      </c>
      <c r="B43" s="6" t="s">
        <v>48</v>
      </c>
      <c r="C43" s="6" t="s">
        <v>9</v>
      </c>
      <c r="D43" s="6">
        <v>1000</v>
      </c>
      <c r="E43" s="6">
        <v>99</v>
      </c>
      <c r="F43" s="6">
        <f t="shared" si="0"/>
        <v>297000</v>
      </c>
    </row>
    <row r="44" s="1" customFormat="true" ht="14.25" spans="1:6">
      <c r="A44" s="6">
        <v>41</v>
      </c>
      <c r="B44" s="6" t="s">
        <v>49</v>
      </c>
      <c r="C44" s="6" t="s">
        <v>9</v>
      </c>
      <c r="D44" s="6">
        <v>1000</v>
      </c>
      <c r="E44" s="6">
        <v>215</v>
      </c>
      <c r="F44" s="6">
        <f>E44*D44*9</f>
        <v>1935000</v>
      </c>
    </row>
    <row r="45" s="1" customFormat="true" ht="14.25" spans="1:6">
      <c r="A45" s="6">
        <v>42</v>
      </c>
      <c r="B45" s="6" t="s">
        <v>50</v>
      </c>
      <c r="C45" s="6" t="s">
        <v>9</v>
      </c>
      <c r="D45" s="6">
        <v>1000</v>
      </c>
      <c r="E45" s="6">
        <v>90</v>
      </c>
      <c r="F45" s="6">
        <f>E45*D45*9</f>
        <v>810000</v>
      </c>
    </row>
    <row r="46" s="1" customFormat="true" ht="14.25" spans="1:6">
      <c r="A46" s="6">
        <v>43</v>
      </c>
      <c r="B46" s="6" t="s">
        <v>51</v>
      </c>
      <c r="C46" s="6" t="s">
        <v>9</v>
      </c>
      <c r="D46" s="6">
        <v>1000</v>
      </c>
      <c r="E46" s="6">
        <v>164</v>
      </c>
      <c r="F46" s="6">
        <f>E46*D46*9</f>
        <v>1476000</v>
      </c>
    </row>
    <row r="47" s="1" customFormat="true" ht="14.25" spans="1:6">
      <c r="A47" s="6">
        <v>44</v>
      </c>
      <c r="B47" s="6" t="s">
        <v>52</v>
      </c>
      <c r="C47" s="6" t="s">
        <v>9</v>
      </c>
      <c r="D47" s="6">
        <v>1000</v>
      </c>
      <c r="E47" s="6">
        <v>73</v>
      </c>
      <c r="F47" s="6">
        <f>E47*D47*9</f>
        <v>657000</v>
      </c>
    </row>
    <row r="48" s="1" customFormat="true" ht="14.25" spans="1:6">
      <c r="A48" s="6">
        <v>45</v>
      </c>
      <c r="B48" s="6" t="s">
        <v>53</v>
      </c>
      <c r="C48" s="6" t="s">
        <v>9</v>
      </c>
      <c r="D48" s="6">
        <v>1000</v>
      </c>
      <c r="E48" s="6">
        <v>276</v>
      </c>
      <c r="F48" s="6">
        <f t="shared" ref="F48:F55" si="1">E48*D48*3</f>
        <v>828000</v>
      </c>
    </row>
    <row r="49" s="1" customFormat="true" ht="14.25" spans="1:6">
      <c r="A49" s="6">
        <v>46</v>
      </c>
      <c r="B49" s="6" t="s">
        <v>54</v>
      </c>
      <c r="C49" s="6" t="s">
        <v>9</v>
      </c>
      <c r="D49" s="6">
        <v>1000</v>
      </c>
      <c r="E49" s="6">
        <v>40</v>
      </c>
      <c r="F49" s="6">
        <f t="shared" si="1"/>
        <v>120000</v>
      </c>
    </row>
    <row r="50" s="1" customFormat="true" ht="14.25" spans="1:6">
      <c r="A50" s="6">
        <v>47</v>
      </c>
      <c r="B50" s="6" t="s">
        <v>55</v>
      </c>
      <c r="C50" s="6" t="s">
        <v>9</v>
      </c>
      <c r="D50" s="6">
        <v>1000</v>
      </c>
      <c r="E50" s="6">
        <v>131</v>
      </c>
      <c r="F50" s="6">
        <f t="shared" si="1"/>
        <v>393000</v>
      </c>
    </row>
    <row r="51" s="2" customFormat="true" ht="14.25" spans="1:6">
      <c r="A51" s="6">
        <v>48</v>
      </c>
      <c r="B51" s="6" t="s">
        <v>56</v>
      </c>
      <c r="C51" s="6" t="s">
        <v>9</v>
      </c>
      <c r="D51" s="6">
        <v>1000</v>
      </c>
      <c r="E51" s="6">
        <v>334</v>
      </c>
      <c r="F51" s="6">
        <f t="shared" si="1"/>
        <v>1002000</v>
      </c>
    </row>
    <row r="52" s="2" customFormat="true" ht="14.25" spans="1:6">
      <c r="A52" s="6">
        <v>49</v>
      </c>
      <c r="B52" s="6" t="s">
        <v>57</v>
      </c>
      <c r="C52" s="6" t="s">
        <v>9</v>
      </c>
      <c r="D52" s="6">
        <v>1000</v>
      </c>
      <c r="E52" s="6">
        <v>279</v>
      </c>
      <c r="F52" s="6">
        <f t="shared" si="1"/>
        <v>837000</v>
      </c>
    </row>
    <row r="53" s="2" customFormat="true" ht="14.25" spans="1:6">
      <c r="A53" s="6">
        <v>50</v>
      </c>
      <c r="B53" s="6" t="s">
        <v>58</v>
      </c>
      <c r="C53" s="6" t="s">
        <v>9</v>
      </c>
      <c r="D53" s="6">
        <v>1000</v>
      </c>
      <c r="E53" s="6">
        <v>357</v>
      </c>
      <c r="F53" s="6">
        <f t="shared" si="1"/>
        <v>1071000</v>
      </c>
    </row>
    <row r="54" s="2" customFormat="true" ht="14.25" spans="1:6">
      <c r="A54" s="6">
        <v>51</v>
      </c>
      <c r="B54" s="6" t="s">
        <v>59</v>
      </c>
      <c r="C54" s="6" t="s">
        <v>9</v>
      </c>
      <c r="D54" s="6">
        <v>1000</v>
      </c>
      <c r="E54" s="6">
        <v>137</v>
      </c>
      <c r="F54" s="6">
        <f t="shared" si="1"/>
        <v>411000</v>
      </c>
    </row>
    <row r="55" s="2" customFormat="true" ht="14.25" spans="1:6">
      <c r="A55" s="6">
        <v>52</v>
      </c>
      <c r="B55" s="6" t="s">
        <v>60</v>
      </c>
      <c r="C55" s="6" t="s">
        <v>9</v>
      </c>
      <c r="D55" s="6">
        <v>1000</v>
      </c>
      <c r="E55" s="6">
        <v>449</v>
      </c>
      <c r="F55" s="6">
        <f t="shared" si="1"/>
        <v>1347000</v>
      </c>
    </row>
    <row r="56" s="1" customFormat="true" ht="14.25" spans="1:6">
      <c r="A56" s="6">
        <v>53</v>
      </c>
      <c r="B56" s="6" t="s">
        <v>61</v>
      </c>
      <c r="C56" s="6" t="s">
        <v>9</v>
      </c>
      <c r="D56" s="6">
        <v>1000</v>
      </c>
      <c r="E56" s="6">
        <v>368</v>
      </c>
      <c r="F56" s="6">
        <f t="shared" ref="F56:F64" si="2">E56*D56*3</f>
        <v>1104000</v>
      </c>
    </row>
    <row r="57" s="1" customFormat="true" ht="14.25" spans="1:6">
      <c r="A57" s="6">
        <v>54</v>
      </c>
      <c r="B57" s="6" t="s">
        <v>62</v>
      </c>
      <c r="C57" s="6" t="s">
        <v>9</v>
      </c>
      <c r="D57" s="6">
        <v>1000</v>
      </c>
      <c r="E57" s="6">
        <v>165</v>
      </c>
      <c r="F57" s="6">
        <f t="shared" si="2"/>
        <v>495000</v>
      </c>
    </row>
    <row r="58" s="1" customFormat="true" ht="14.25" spans="1:6">
      <c r="A58" s="6">
        <v>55</v>
      </c>
      <c r="B58" s="6" t="s">
        <v>63</v>
      </c>
      <c r="C58" s="6" t="s">
        <v>9</v>
      </c>
      <c r="D58" s="6">
        <v>1000</v>
      </c>
      <c r="E58" s="6">
        <v>476</v>
      </c>
      <c r="F58" s="6">
        <f t="shared" si="2"/>
        <v>1428000</v>
      </c>
    </row>
    <row r="59" s="1" customFormat="true" ht="14.25" spans="1:6">
      <c r="A59" s="6">
        <v>56</v>
      </c>
      <c r="B59" s="6" t="s">
        <v>64</v>
      </c>
      <c r="C59" s="6" t="s">
        <v>9</v>
      </c>
      <c r="D59" s="6">
        <v>1000</v>
      </c>
      <c r="E59" s="6">
        <v>212</v>
      </c>
      <c r="F59" s="6">
        <f t="shared" si="2"/>
        <v>636000</v>
      </c>
    </row>
    <row r="60" s="1" customFormat="true" ht="14.25" spans="1:6">
      <c r="A60" s="6">
        <v>57</v>
      </c>
      <c r="B60" s="6" t="s">
        <v>65</v>
      </c>
      <c r="C60" s="6" t="s">
        <v>9</v>
      </c>
      <c r="D60" s="6">
        <v>1000</v>
      </c>
      <c r="E60" s="6">
        <v>355</v>
      </c>
      <c r="F60" s="6">
        <f t="shared" si="2"/>
        <v>1065000</v>
      </c>
    </row>
    <row r="61" s="1" customFormat="true" ht="14.25" spans="1:6">
      <c r="A61" s="6">
        <v>58</v>
      </c>
      <c r="B61" s="6" t="s">
        <v>66</v>
      </c>
      <c r="C61" s="6" t="s">
        <v>9</v>
      </c>
      <c r="D61" s="6">
        <v>1000</v>
      </c>
      <c r="E61" s="6">
        <v>358</v>
      </c>
      <c r="F61" s="6">
        <f t="shared" si="2"/>
        <v>1074000</v>
      </c>
    </row>
    <row r="62" s="1" customFormat="true" ht="14.25" spans="1:6">
      <c r="A62" s="6">
        <v>59</v>
      </c>
      <c r="B62" s="6" t="s">
        <v>67</v>
      </c>
      <c r="C62" s="6" t="s">
        <v>9</v>
      </c>
      <c r="D62" s="6">
        <v>1000</v>
      </c>
      <c r="E62" s="6">
        <v>417</v>
      </c>
      <c r="F62" s="6">
        <f t="shared" si="2"/>
        <v>1251000</v>
      </c>
    </row>
    <row r="63" s="1" customFormat="true" ht="14.25" spans="1:6">
      <c r="A63" s="6">
        <v>60</v>
      </c>
      <c r="B63" s="6" t="s">
        <v>68</v>
      </c>
      <c r="C63" s="6" t="s">
        <v>9</v>
      </c>
      <c r="D63" s="6">
        <v>1000</v>
      </c>
      <c r="E63" s="6">
        <v>470</v>
      </c>
      <c r="F63" s="6">
        <f t="shared" si="2"/>
        <v>1410000</v>
      </c>
    </row>
    <row r="64" s="1" customFormat="true" ht="14.25" spans="1:6">
      <c r="A64" s="6">
        <v>61</v>
      </c>
      <c r="B64" s="6" t="s">
        <v>69</v>
      </c>
      <c r="C64" s="6" t="s">
        <v>9</v>
      </c>
      <c r="D64" s="6">
        <v>1000</v>
      </c>
      <c r="E64" s="6">
        <v>446</v>
      </c>
      <c r="F64" s="6">
        <f t="shared" si="2"/>
        <v>1338000</v>
      </c>
    </row>
    <row r="65" s="1" customFormat="true" ht="14.25" spans="1:6">
      <c r="A65" s="6">
        <v>62</v>
      </c>
      <c r="B65" s="6" t="s">
        <v>70</v>
      </c>
      <c r="C65" s="6" t="s">
        <v>9</v>
      </c>
      <c r="D65" s="6">
        <v>1000</v>
      </c>
      <c r="E65" s="6">
        <v>615</v>
      </c>
      <c r="F65" s="6">
        <f t="shared" ref="F65:F128" si="3">E65*D65*3</f>
        <v>1845000</v>
      </c>
    </row>
    <row r="66" s="1" customFormat="true" ht="14.25" spans="1:6">
      <c r="A66" s="6">
        <v>63</v>
      </c>
      <c r="B66" s="6" t="s">
        <v>71</v>
      </c>
      <c r="C66" s="6" t="s">
        <v>9</v>
      </c>
      <c r="D66" s="6">
        <v>1000</v>
      </c>
      <c r="E66" s="6">
        <v>317</v>
      </c>
      <c r="F66" s="6">
        <f t="shared" si="3"/>
        <v>951000</v>
      </c>
    </row>
    <row r="67" s="1" customFormat="true" ht="14.25" spans="1:6">
      <c r="A67" s="6">
        <v>64</v>
      </c>
      <c r="B67" s="6" t="s">
        <v>72</v>
      </c>
      <c r="C67" s="6" t="s">
        <v>9</v>
      </c>
      <c r="D67" s="6">
        <v>1000</v>
      </c>
      <c r="E67" s="6">
        <v>299</v>
      </c>
      <c r="F67" s="6">
        <f t="shared" si="3"/>
        <v>897000</v>
      </c>
    </row>
    <row r="68" s="1" customFormat="true" ht="14.25" spans="1:6">
      <c r="A68" s="6">
        <v>65</v>
      </c>
      <c r="B68" s="6" t="s">
        <v>73</v>
      </c>
      <c r="C68" s="6" t="s">
        <v>9</v>
      </c>
      <c r="D68" s="6">
        <v>1000</v>
      </c>
      <c r="E68" s="6">
        <v>232</v>
      </c>
      <c r="F68" s="6">
        <f t="shared" si="3"/>
        <v>696000</v>
      </c>
    </row>
    <row r="69" s="1" customFormat="true" ht="14.25" spans="1:6">
      <c r="A69" s="6">
        <v>66</v>
      </c>
      <c r="B69" s="6" t="s">
        <v>74</v>
      </c>
      <c r="C69" s="6" t="s">
        <v>9</v>
      </c>
      <c r="D69" s="6">
        <v>1000</v>
      </c>
      <c r="E69" s="6">
        <v>428</v>
      </c>
      <c r="F69" s="6">
        <f t="shared" si="3"/>
        <v>1284000</v>
      </c>
    </row>
    <row r="70" s="1" customFormat="true" ht="14.25" spans="1:6">
      <c r="A70" s="6">
        <v>67</v>
      </c>
      <c r="B70" s="6" t="s">
        <v>75</v>
      </c>
      <c r="C70" s="6" t="s">
        <v>9</v>
      </c>
      <c r="D70" s="6">
        <v>1000</v>
      </c>
      <c r="E70" s="6">
        <v>322</v>
      </c>
      <c r="F70" s="6">
        <f t="shared" si="3"/>
        <v>966000</v>
      </c>
    </row>
    <row r="71" s="1" customFormat="true" ht="14.25" spans="1:6">
      <c r="A71" s="6">
        <v>68</v>
      </c>
      <c r="B71" s="6" t="s">
        <v>76</v>
      </c>
      <c r="C71" s="6" t="s">
        <v>9</v>
      </c>
      <c r="D71" s="6">
        <v>1000</v>
      </c>
      <c r="E71" s="6">
        <v>631</v>
      </c>
      <c r="F71" s="6">
        <f t="shared" si="3"/>
        <v>1893000</v>
      </c>
    </row>
    <row r="72" s="1" customFormat="true" ht="14.25" spans="1:6">
      <c r="A72" s="6">
        <v>69</v>
      </c>
      <c r="B72" s="6" t="s">
        <v>77</v>
      </c>
      <c r="C72" s="6" t="s">
        <v>9</v>
      </c>
      <c r="D72" s="6">
        <v>1000</v>
      </c>
      <c r="E72" s="6">
        <v>301</v>
      </c>
      <c r="F72" s="6">
        <f t="shared" si="3"/>
        <v>903000</v>
      </c>
    </row>
    <row r="73" s="1" customFormat="true" ht="14.25" spans="1:6">
      <c r="A73" s="6">
        <v>70</v>
      </c>
      <c r="B73" s="6" t="s">
        <v>78</v>
      </c>
      <c r="C73" s="6" t="s">
        <v>9</v>
      </c>
      <c r="D73" s="6">
        <v>1000</v>
      </c>
      <c r="E73" s="6">
        <v>124</v>
      </c>
      <c r="F73" s="6">
        <f t="shared" si="3"/>
        <v>372000</v>
      </c>
    </row>
    <row r="74" s="1" customFormat="true" ht="14.25" spans="1:6">
      <c r="A74" s="6">
        <v>71</v>
      </c>
      <c r="B74" s="6" t="s">
        <v>79</v>
      </c>
      <c r="C74" s="6" t="s">
        <v>9</v>
      </c>
      <c r="D74" s="6">
        <v>1000</v>
      </c>
      <c r="E74" s="6">
        <v>144</v>
      </c>
      <c r="F74" s="6">
        <f t="shared" si="3"/>
        <v>432000</v>
      </c>
    </row>
    <row r="75" s="1" customFormat="true" ht="14.25" spans="1:6">
      <c r="A75" s="6">
        <v>72</v>
      </c>
      <c r="B75" s="6" t="s">
        <v>80</v>
      </c>
      <c r="C75" s="6" t="s">
        <v>9</v>
      </c>
      <c r="D75" s="6">
        <v>1000</v>
      </c>
      <c r="E75" s="6">
        <v>372</v>
      </c>
      <c r="F75" s="6">
        <f t="shared" si="3"/>
        <v>1116000</v>
      </c>
    </row>
    <row r="76" s="1" customFormat="true" ht="14.25" spans="1:6">
      <c r="A76" s="6">
        <v>73</v>
      </c>
      <c r="B76" s="6" t="s">
        <v>81</v>
      </c>
      <c r="C76" s="6" t="s">
        <v>9</v>
      </c>
      <c r="D76" s="6">
        <v>1000</v>
      </c>
      <c r="E76" s="6">
        <v>227</v>
      </c>
      <c r="F76" s="6">
        <f t="shared" si="3"/>
        <v>681000</v>
      </c>
    </row>
    <row r="77" s="1" customFormat="true" ht="14.25" spans="1:6">
      <c r="A77" s="6">
        <v>74</v>
      </c>
      <c r="B77" s="6" t="s">
        <v>82</v>
      </c>
      <c r="C77" s="6" t="s">
        <v>9</v>
      </c>
      <c r="D77" s="6">
        <v>1000</v>
      </c>
      <c r="E77" s="6">
        <v>282</v>
      </c>
      <c r="F77" s="6">
        <f t="shared" si="3"/>
        <v>846000</v>
      </c>
    </row>
    <row r="78" s="1" customFormat="true" ht="14.25" spans="1:6">
      <c r="A78" s="6">
        <v>75</v>
      </c>
      <c r="B78" s="6" t="s">
        <v>83</v>
      </c>
      <c r="C78" s="6" t="s">
        <v>9</v>
      </c>
      <c r="D78" s="6">
        <v>1000</v>
      </c>
      <c r="E78" s="6">
        <v>309</v>
      </c>
      <c r="F78" s="6">
        <f t="shared" si="3"/>
        <v>927000</v>
      </c>
    </row>
    <row r="79" s="1" customFormat="true" ht="14.25" spans="1:6">
      <c r="A79" s="6">
        <v>76</v>
      </c>
      <c r="B79" s="6" t="s">
        <v>84</v>
      </c>
      <c r="C79" s="6" t="s">
        <v>9</v>
      </c>
      <c r="D79" s="6">
        <v>1000</v>
      </c>
      <c r="E79" s="6">
        <v>432</v>
      </c>
      <c r="F79" s="6">
        <f t="shared" si="3"/>
        <v>1296000</v>
      </c>
    </row>
    <row r="80" s="1" customFormat="true" ht="14.25" spans="1:6">
      <c r="A80" s="6">
        <v>77</v>
      </c>
      <c r="B80" s="6" t="s">
        <v>85</v>
      </c>
      <c r="C80" s="6" t="s">
        <v>9</v>
      </c>
      <c r="D80" s="6">
        <v>1000</v>
      </c>
      <c r="E80" s="6">
        <v>100</v>
      </c>
      <c r="F80" s="6">
        <f t="shared" si="3"/>
        <v>300000</v>
      </c>
    </row>
    <row r="81" s="1" customFormat="true" ht="14.25" spans="1:6">
      <c r="A81" s="6">
        <v>78</v>
      </c>
      <c r="B81" s="6" t="s">
        <v>86</v>
      </c>
      <c r="C81" s="6" t="s">
        <v>9</v>
      </c>
      <c r="D81" s="6">
        <v>1000</v>
      </c>
      <c r="E81" s="6">
        <v>183</v>
      </c>
      <c r="F81" s="6">
        <f t="shared" si="3"/>
        <v>549000</v>
      </c>
    </row>
    <row r="82" s="1" customFormat="true" ht="14.25" spans="1:6">
      <c r="A82" s="6">
        <v>79</v>
      </c>
      <c r="B82" s="6" t="s">
        <v>87</v>
      </c>
      <c r="C82" s="6" t="s">
        <v>9</v>
      </c>
      <c r="D82" s="6">
        <v>1000</v>
      </c>
      <c r="E82" s="6">
        <v>307</v>
      </c>
      <c r="F82" s="6">
        <f t="shared" si="3"/>
        <v>921000</v>
      </c>
    </row>
    <row r="83" s="1" customFormat="true" ht="14.25" spans="1:6">
      <c r="A83" s="6">
        <v>80</v>
      </c>
      <c r="B83" s="6" t="s">
        <v>88</v>
      </c>
      <c r="C83" s="6" t="s">
        <v>9</v>
      </c>
      <c r="D83" s="6">
        <v>1000</v>
      </c>
      <c r="E83" s="6">
        <v>66</v>
      </c>
      <c r="F83" s="6">
        <f t="shared" si="3"/>
        <v>198000</v>
      </c>
    </row>
    <row r="84" s="1" customFormat="true" ht="14.25" spans="1:6">
      <c r="A84" s="6">
        <v>81</v>
      </c>
      <c r="B84" s="6" t="s">
        <v>89</v>
      </c>
      <c r="C84" s="6" t="s">
        <v>9</v>
      </c>
      <c r="D84" s="6">
        <v>1000</v>
      </c>
      <c r="E84" s="6">
        <f>362+17</f>
        <v>379</v>
      </c>
      <c r="F84" s="6">
        <f>E84*D84*3+17*D84</f>
        <v>1154000</v>
      </c>
    </row>
    <row r="85" s="1" customFormat="true" ht="14.25" spans="1:6">
      <c r="A85" s="6">
        <v>82</v>
      </c>
      <c r="B85" s="6" t="s">
        <v>90</v>
      </c>
      <c r="C85" s="6" t="s">
        <v>9</v>
      </c>
      <c r="D85" s="6">
        <v>1000</v>
      </c>
      <c r="E85" s="6">
        <v>178</v>
      </c>
      <c r="F85" s="6">
        <f t="shared" si="3"/>
        <v>534000</v>
      </c>
    </row>
    <row r="86" s="1" customFormat="true" ht="14.25" spans="1:6">
      <c r="A86" s="6">
        <v>83</v>
      </c>
      <c r="B86" s="6" t="s">
        <v>91</v>
      </c>
      <c r="C86" s="6" t="s">
        <v>9</v>
      </c>
      <c r="D86" s="6">
        <v>1000</v>
      </c>
      <c r="E86" s="6">
        <v>193</v>
      </c>
      <c r="F86" s="6">
        <f t="shared" si="3"/>
        <v>579000</v>
      </c>
    </row>
    <row r="87" s="1" customFormat="true" ht="14.25" spans="1:6">
      <c r="A87" s="6">
        <v>84</v>
      </c>
      <c r="B87" s="6" t="s">
        <v>92</v>
      </c>
      <c r="C87" s="6" t="s">
        <v>9</v>
      </c>
      <c r="D87" s="6">
        <v>1000</v>
      </c>
      <c r="E87" s="6">
        <v>145</v>
      </c>
      <c r="F87" s="6">
        <f t="shared" si="3"/>
        <v>435000</v>
      </c>
    </row>
    <row r="88" s="1" customFormat="true" ht="14.25" spans="1:6">
      <c r="A88" s="6">
        <v>85</v>
      </c>
      <c r="B88" s="6" t="s">
        <v>93</v>
      </c>
      <c r="C88" s="6" t="s">
        <v>9</v>
      </c>
      <c r="D88" s="6">
        <v>1000</v>
      </c>
      <c r="E88" s="6">
        <v>266</v>
      </c>
      <c r="F88" s="6">
        <f t="shared" si="3"/>
        <v>798000</v>
      </c>
    </row>
    <row r="89" s="1" customFormat="true" ht="14.25" spans="1:6">
      <c r="A89" s="6">
        <v>86</v>
      </c>
      <c r="B89" s="6" t="s">
        <v>94</v>
      </c>
      <c r="C89" s="6" t="s">
        <v>9</v>
      </c>
      <c r="D89" s="6">
        <v>1000</v>
      </c>
      <c r="E89" s="6">
        <v>324</v>
      </c>
      <c r="F89" s="6">
        <f t="shared" si="3"/>
        <v>972000</v>
      </c>
    </row>
    <row r="90" s="1" customFormat="true" ht="14.25" spans="1:6">
      <c r="A90" s="6">
        <v>87</v>
      </c>
      <c r="B90" s="6" t="s">
        <v>95</v>
      </c>
      <c r="C90" s="6" t="s">
        <v>9</v>
      </c>
      <c r="D90" s="6">
        <v>1000</v>
      </c>
      <c r="E90" s="6">
        <v>446</v>
      </c>
      <c r="F90" s="6">
        <f t="shared" si="3"/>
        <v>1338000</v>
      </c>
    </row>
    <row r="91" s="1" customFormat="true" ht="14.25" spans="1:6">
      <c r="A91" s="6">
        <v>88</v>
      </c>
      <c r="B91" s="6" t="s">
        <v>96</v>
      </c>
      <c r="C91" s="6" t="s">
        <v>9</v>
      </c>
      <c r="D91" s="6">
        <v>1000</v>
      </c>
      <c r="E91" s="6">
        <v>469</v>
      </c>
      <c r="F91" s="6">
        <f t="shared" si="3"/>
        <v>1407000</v>
      </c>
    </row>
    <row r="92" s="1" customFormat="true" ht="14.25" spans="1:6">
      <c r="A92" s="6">
        <v>89</v>
      </c>
      <c r="B92" s="6" t="s">
        <v>97</v>
      </c>
      <c r="C92" s="6" t="s">
        <v>9</v>
      </c>
      <c r="D92" s="6">
        <v>1000</v>
      </c>
      <c r="E92" s="6">
        <v>332</v>
      </c>
      <c r="F92" s="6">
        <f t="shared" si="3"/>
        <v>996000</v>
      </c>
    </row>
    <row r="93" s="1" customFormat="true" ht="14.25" spans="1:6">
      <c r="A93" s="6">
        <v>90</v>
      </c>
      <c r="B93" s="6" t="s">
        <v>98</v>
      </c>
      <c r="C93" s="6" t="s">
        <v>9</v>
      </c>
      <c r="D93" s="6">
        <v>1000</v>
      </c>
      <c r="E93" s="6">
        <v>129</v>
      </c>
      <c r="F93" s="6">
        <f t="shared" si="3"/>
        <v>387000</v>
      </c>
    </row>
    <row r="94" s="1" customFormat="true" ht="14.25" spans="1:6">
      <c r="A94" s="6">
        <v>91</v>
      </c>
      <c r="B94" s="6" t="s">
        <v>99</v>
      </c>
      <c r="C94" s="6" t="s">
        <v>9</v>
      </c>
      <c r="D94" s="6">
        <v>1000</v>
      </c>
      <c r="E94" s="6">
        <v>345</v>
      </c>
      <c r="F94" s="6">
        <f t="shared" si="3"/>
        <v>1035000</v>
      </c>
    </row>
    <row r="95" s="1" customFormat="true" ht="14.25" spans="1:6">
      <c r="A95" s="6">
        <v>92</v>
      </c>
      <c r="B95" s="6" t="s">
        <v>100</v>
      </c>
      <c r="C95" s="6" t="s">
        <v>9</v>
      </c>
      <c r="D95" s="6">
        <v>1000</v>
      </c>
      <c r="E95" s="6">
        <v>307</v>
      </c>
      <c r="F95" s="6">
        <f t="shared" si="3"/>
        <v>921000</v>
      </c>
    </row>
    <row r="96" s="1" customFormat="true" ht="14.25" spans="1:6">
      <c r="A96" s="6">
        <v>93</v>
      </c>
      <c r="B96" s="6" t="s">
        <v>101</v>
      </c>
      <c r="C96" s="6" t="s">
        <v>9</v>
      </c>
      <c r="D96" s="6">
        <v>1000</v>
      </c>
      <c r="E96" s="6">
        <v>274</v>
      </c>
      <c r="F96" s="6">
        <f t="shared" si="3"/>
        <v>822000</v>
      </c>
    </row>
    <row r="97" s="1" customFormat="true" ht="14.25" spans="1:6">
      <c r="A97" s="6">
        <v>94</v>
      </c>
      <c r="B97" s="6" t="s">
        <v>102</v>
      </c>
      <c r="C97" s="6" t="s">
        <v>9</v>
      </c>
      <c r="D97" s="6">
        <v>1000</v>
      </c>
      <c r="E97" s="6">
        <v>262</v>
      </c>
      <c r="F97" s="6">
        <f t="shared" si="3"/>
        <v>786000</v>
      </c>
    </row>
    <row r="98" s="1" customFormat="true" ht="14.25" spans="1:6">
      <c r="A98" s="6">
        <v>95</v>
      </c>
      <c r="B98" s="6" t="s">
        <v>103</v>
      </c>
      <c r="C98" s="6" t="s">
        <v>9</v>
      </c>
      <c r="D98" s="6">
        <v>1000</v>
      </c>
      <c r="E98" s="6">
        <v>217</v>
      </c>
      <c r="F98" s="6">
        <f t="shared" si="3"/>
        <v>651000</v>
      </c>
    </row>
    <row r="99" s="1" customFormat="true" ht="14.25" spans="1:6">
      <c r="A99" s="6">
        <v>96</v>
      </c>
      <c r="B99" s="7" t="s">
        <v>104</v>
      </c>
      <c r="C99" s="6" t="s">
        <v>9</v>
      </c>
      <c r="D99" s="6">
        <v>1000</v>
      </c>
      <c r="E99" s="6">
        <v>316</v>
      </c>
      <c r="F99" s="6">
        <f t="shared" si="3"/>
        <v>948000</v>
      </c>
    </row>
    <row r="100" s="1" customFormat="true" ht="14.25" spans="1:6">
      <c r="A100" s="6">
        <v>97</v>
      </c>
      <c r="B100" s="6" t="s">
        <v>105</v>
      </c>
      <c r="C100" s="6" t="s">
        <v>9</v>
      </c>
      <c r="D100" s="6">
        <v>1000</v>
      </c>
      <c r="E100" s="6">
        <v>414</v>
      </c>
      <c r="F100" s="6">
        <f t="shared" si="3"/>
        <v>1242000</v>
      </c>
    </row>
    <row r="101" s="1" customFormat="true" ht="14.25" spans="1:6">
      <c r="A101" s="6">
        <v>98</v>
      </c>
      <c r="B101" s="6" t="s">
        <v>106</v>
      </c>
      <c r="C101" s="6" t="s">
        <v>9</v>
      </c>
      <c r="D101" s="6">
        <v>1000</v>
      </c>
      <c r="E101" s="6">
        <v>127</v>
      </c>
      <c r="F101" s="6">
        <f t="shared" si="3"/>
        <v>381000</v>
      </c>
    </row>
    <row r="102" s="1" customFormat="true" ht="14.25" spans="1:6">
      <c r="A102" s="6">
        <v>99</v>
      </c>
      <c r="B102" s="6" t="s">
        <v>107</v>
      </c>
      <c r="C102" s="6" t="s">
        <v>9</v>
      </c>
      <c r="D102" s="6">
        <v>1000</v>
      </c>
      <c r="E102" s="6">
        <v>215</v>
      </c>
      <c r="F102" s="6">
        <f t="shared" si="3"/>
        <v>645000</v>
      </c>
    </row>
    <row r="103" s="1" customFormat="true" ht="14.25" spans="1:6">
      <c r="A103" s="6">
        <v>100</v>
      </c>
      <c r="B103" s="6" t="s">
        <v>108</v>
      </c>
      <c r="C103" s="6" t="s">
        <v>9</v>
      </c>
      <c r="D103" s="6">
        <v>1000</v>
      </c>
      <c r="E103" s="6">
        <v>273</v>
      </c>
      <c r="F103" s="6">
        <f t="shared" si="3"/>
        <v>819000</v>
      </c>
    </row>
    <row r="104" s="1" customFormat="true" ht="14.25" spans="1:6">
      <c r="A104" s="6">
        <v>101</v>
      </c>
      <c r="B104" s="6" t="s">
        <v>109</v>
      </c>
      <c r="C104" s="6" t="s">
        <v>9</v>
      </c>
      <c r="D104" s="6">
        <v>1000</v>
      </c>
      <c r="E104" s="6">
        <v>181</v>
      </c>
      <c r="F104" s="6">
        <f t="shared" si="3"/>
        <v>543000</v>
      </c>
    </row>
    <row r="105" s="1" customFormat="true" ht="14.25" spans="1:6">
      <c r="A105" s="6">
        <v>102</v>
      </c>
      <c r="B105" s="6" t="s">
        <v>110</v>
      </c>
      <c r="C105" s="6" t="s">
        <v>9</v>
      </c>
      <c r="D105" s="6">
        <v>1000</v>
      </c>
      <c r="E105" s="6">
        <v>47</v>
      </c>
      <c r="F105" s="6">
        <f t="shared" si="3"/>
        <v>141000</v>
      </c>
    </row>
    <row r="106" s="1" customFormat="true" ht="14.25" spans="1:6">
      <c r="A106" s="6">
        <v>103</v>
      </c>
      <c r="B106" s="6" t="s">
        <v>111</v>
      </c>
      <c r="C106" s="6" t="s">
        <v>9</v>
      </c>
      <c r="D106" s="6">
        <v>1000</v>
      </c>
      <c r="E106" s="6">
        <v>314</v>
      </c>
      <c r="F106" s="6">
        <f t="shared" si="3"/>
        <v>942000</v>
      </c>
    </row>
    <row r="107" s="1" customFormat="true" ht="14.25" spans="1:6">
      <c r="A107" s="6">
        <v>104</v>
      </c>
      <c r="B107" s="6" t="s">
        <v>112</v>
      </c>
      <c r="C107" s="6" t="s">
        <v>9</v>
      </c>
      <c r="D107" s="6">
        <v>1000</v>
      </c>
      <c r="E107" s="6">
        <v>132</v>
      </c>
      <c r="F107" s="6">
        <f t="shared" si="3"/>
        <v>396000</v>
      </c>
    </row>
    <row r="108" s="1" customFormat="true" ht="14.25" spans="1:6">
      <c r="A108" s="6">
        <v>105</v>
      </c>
      <c r="B108" s="6" t="s">
        <v>113</v>
      </c>
      <c r="C108" s="6" t="s">
        <v>9</v>
      </c>
      <c r="D108" s="6">
        <v>1000</v>
      </c>
      <c r="E108" s="6">
        <v>258</v>
      </c>
      <c r="F108" s="6">
        <f t="shared" si="3"/>
        <v>774000</v>
      </c>
    </row>
    <row r="109" s="1" customFormat="true" ht="14.25" spans="1:6">
      <c r="A109" s="6">
        <v>106</v>
      </c>
      <c r="B109" s="6" t="s">
        <v>114</v>
      </c>
      <c r="C109" s="6" t="s">
        <v>9</v>
      </c>
      <c r="D109" s="6">
        <v>1000</v>
      </c>
      <c r="E109" s="6">
        <v>379</v>
      </c>
      <c r="F109" s="6">
        <f t="shared" si="3"/>
        <v>1137000</v>
      </c>
    </row>
    <row r="110" s="1" customFormat="true" ht="14.25" spans="1:6">
      <c r="A110" s="6">
        <v>107</v>
      </c>
      <c r="B110" s="6" t="s">
        <v>115</v>
      </c>
      <c r="C110" s="6" t="s">
        <v>9</v>
      </c>
      <c r="D110" s="6">
        <v>1000</v>
      </c>
      <c r="E110" s="6">
        <v>216</v>
      </c>
      <c r="F110" s="6">
        <f t="shared" si="3"/>
        <v>648000</v>
      </c>
    </row>
    <row r="111" s="1" customFormat="true" ht="14.25" spans="1:6">
      <c r="A111" s="6">
        <v>108</v>
      </c>
      <c r="B111" s="6" t="s">
        <v>116</v>
      </c>
      <c r="C111" s="6" t="s">
        <v>9</v>
      </c>
      <c r="D111" s="6">
        <v>1000</v>
      </c>
      <c r="E111" s="6">
        <v>243</v>
      </c>
      <c r="F111" s="6">
        <f t="shared" si="3"/>
        <v>729000</v>
      </c>
    </row>
    <row r="112" s="1" customFormat="true" ht="14.25" spans="1:6">
      <c r="A112" s="6">
        <v>109</v>
      </c>
      <c r="B112" s="6" t="s">
        <v>117</v>
      </c>
      <c r="C112" s="6" t="s">
        <v>9</v>
      </c>
      <c r="D112" s="6">
        <v>1000</v>
      </c>
      <c r="E112" s="6">
        <v>245</v>
      </c>
      <c r="F112" s="6">
        <f t="shared" si="3"/>
        <v>735000</v>
      </c>
    </row>
    <row r="113" s="1" customFormat="true" ht="14.25" spans="1:6">
      <c r="A113" s="6">
        <v>110</v>
      </c>
      <c r="B113" s="6" t="s">
        <v>118</v>
      </c>
      <c r="C113" s="6" t="s">
        <v>9</v>
      </c>
      <c r="D113" s="6">
        <v>1000</v>
      </c>
      <c r="E113" s="6">
        <v>398</v>
      </c>
      <c r="F113" s="6">
        <f t="shared" si="3"/>
        <v>1194000</v>
      </c>
    </row>
    <row r="114" s="1" customFormat="true" ht="14.25" spans="1:6">
      <c r="A114" s="6">
        <v>111</v>
      </c>
      <c r="B114" s="6" t="s">
        <v>119</v>
      </c>
      <c r="C114" s="6" t="s">
        <v>9</v>
      </c>
      <c r="D114" s="6">
        <v>1000</v>
      </c>
      <c r="E114" s="6">
        <v>191</v>
      </c>
      <c r="F114" s="6">
        <f t="shared" si="3"/>
        <v>573000</v>
      </c>
    </row>
    <row r="115" s="1" customFormat="true" ht="14.25" spans="1:6">
      <c r="A115" s="6">
        <v>112</v>
      </c>
      <c r="B115" s="6" t="s">
        <v>120</v>
      </c>
      <c r="C115" s="6" t="s">
        <v>9</v>
      </c>
      <c r="D115" s="6">
        <v>1000</v>
      </c>
      <c r="E115" s="6">
        <f>213+40</f>
        <v>253</v>
      </c>
      <c r="F115" s="6">
        <f>E115*D115*3+40*D115</f>
        <v>799000</v>
      </c>
    </row>
    <row r="116" s="1" customFormat="true" ht="14.25" spans="1:6">
      <c r="A116" s="6">
        <v>113</v>
      </c>
      <c r="B116" s="6" t="s">
        <v>121</v>
      </c>
      <c r="C116" s="6" t="s">
        <v>9</v>
      </c>
      <c r="D116" s="6">
        <v>1000</v>
      </c>
      <c r="E116" s="7">
        <v>98</v>
      </c>
      <c r="F116" s="6">
        <f t="shared" ref="F116:F127" si="4">E116*D116*3</f>
        <v>294000</v>
      </c>
    </row>
    <row r="117" s="1" customFormat="true" ht="14.25" spans="1:6">
      <c r="A117" s="6">
        <v>114</v>
      </c>
      <c r="B117" s="6" t="s">
        <v>122</v>
      </c>
      <c r="C117" s="6" t="s">
        <v>9</v>
      </c>
      <c r="D117" s="6">
        <v>1000</v>
      </c>
      <c r="E117" s="6">
        <v>84</v>
      </c>
      <c r="F117" s="6">
        <f t="shared" si="4"/>
        <v>252000</v>
      </c>
    </row>
    <row r="118" s="1" customFormat="true" ht="14.25" spans="1:6">
      <c r="A118" s="6">
        <v>115</v>
      </c>
      <c r="B118" s="6" t="s">
        <v>123</v>
      </c>
      <c r="C118" s="6" t="s">
        <v>9</v>
      </c>
      <c r="D118" s="6">
        <v>1000</v>
      </c>
      <c r="E118" s="6">
        <v>111</v>
      </c>
      <c r="F118" s="6">
        <f t="shared" si="4"/>
        <v>333000</v>
      </c>
    </row>
    <row r="119" s="1" customFormat="true" ht="14.25" spans="1:6">
      <c r="A119" s="6">
        <v>116</v>
      </c>
      <c r="B119" s="6" t="s">
        <v>124</v>
      </c>
      <c r="C119" s="6" t="s">
        <v>9</v>
      </c>
      <c r="D119" s="6">
        <v>1000</v>
      </c>
      <c r="E119" s="6">
        <v>95</v>
      </c>
      <c r="F119" s="6">
        <f t="shared" si="4"/>
        <v>285000</v>
      </c>
    </row>
    <row r="120" s="1" customFormat="true" ht="14.25" spans="1:6">
      <c r="A120" s="6">
        <v>117</v>
      </c>
      <c r="B120" s="6" t="s">
        <v>125</v>
      </c>
      <c r="C120" s="6" t="s">
        <v>9</v>
      </c>
      <c r="D120" s="6">
        <v>1000</v>
      </c>
      <c r="E120" s="6">
        <v>77</v>
      </c>
      <c r="F120" s="6">
        <f t="shared" si="4"/>
        <v>231000</v>
      </c>
    </row>
    <row r="121" s="1" customFormat="true" ht="14.25" spans="1:6">
      <c r="A121" s="6">
        <v>118</v>
      </c>
      <c r="B121" s="6" t="s">
        <v>126</v>
      </c>
      <c r="C121" s="6" t="s">
        <v>9</v>
      </c>
      <c r="D121" s="6">
        <v>1000</v>
      </c>
      <c r="E121" s="6">
        <v>65</v>
      </c>
      <c r="F121" s="6">
        <f t="shared" si="4"/>
        <v>195000</v>
      </c>
    </row>
    <row r="122" s="1" customFormat="true" ht="14.25" spans="1:6">
      <c r="A122" s="6">
        <v>119</v>
      </c>
      <c r="B122" s="6" t="s">
        <v>127</v>
      </c>
      <c r="C122" s="6" t="s">
        <v>9</v>
      </c>
      <c r="D122" s="6">
        <v>1000</v>
      </c>
      <c r="E122" s="6">
        <v>218</v>
      </c>
      <c r="F122" s="6">
        <f t="shared" si="4"/>
        <v>654000</v>
      </c>
    </row>
    <row r="123" s="1" customFormat="true" ht="14.25" spans="1:6">
      <c r="A123" s="6">
        <v>120</v>
      </c>
      <c r="B123" s="6" t="s">
        <v>128</v>
      </c>
      <c r="C123" s="6" t="s">
        <v>9</v>
      </c>
      <c r="D123" s="6">
        <v>1000</v>
      </c>
      <c r="E123" s="6">
        <v>42</v>
      </c>
      <c r="F123" s="6">
        <f t="shared" si="4"/>
        <v>126000</v>
      </c>
    </row>
    <row r="124" s="1" customFormat="true" ht="14.25" spans="1:6">
      <c r="A124" s="6">
        <v>121</v>
      </c>
      <c r="B124" s="6" t="s">
        <v>129</v>
      </c>
      <c r="C124" s="6" t="s">
        <v>9</v>
      </c>
      <c r="D124" s="6">
        <v>1000</v>
      </c>
      <c r="E124" s="6">
        <v>437</v>
      </c>
      <c r="F124" s="6">
        <f t="shared" si="4"/>
        <v>1311000</v>
      </c>
    </row>
    <row r="125" s="1" customFormat="true" ht="14.25" spans="1:6">
      <c r="A125" s="6">
        <v>122</v>
      </c>
      <c r="B125" s="6" t="s">
        <v>130</v>
      </c>
      <c r="C125" s="6" t="s">
        <v>9</v>
      </c>
      <c r="D125" s="6">
        <v>1000</v>
      </c>
      <c r="E125" s="6">
        <v>120</v>
      </c>
      <c r="F125" s="6">
        <f t="shared" si="4"/>
        <v>360000</v>
      </c>
    </row>
    <row r="126" s="1" customFormat="true" ht="14.25" spans="1:6">
      <c r="A126" s="6">
        <v>123</v>
      </c>
      <c r="B126" s="6" t="s">
        <v>131</v>
      </c>
      <c r="C126" s="6" t="s">
        <v>9</v>
      </c>
      <c r="D126" s="6">
        <v>1000</v>
      </c>
      <c r="E126" s="6">
        <v>112</v>
      </c>
      <c r="F126" s="6">
        <f t="shared" si="4"/>
        <v>336000</v>
      </c>
    </row>
    <row r="127" s="1" customFormat="true" ht="14.25" spans="1:6">
      <c r="A127" s="6">
        <v>124</v>
      </c>
      <c r="B127" s="6" t="s">
        <v>132</v>
      </c>
      <c r="C127" s="6" t="s">
        <v>9</v>
      </c>
      <c r="D127" s="6">
        <v>1000</v>
      </c>
      <c r="E127" s="6">
        <v>164</v>
      </c>
      <c r="F127" s="6">
        <f t="shared" si="4"/>
        <v>492000</v>
      </c>
    </row>
    <row r="128" s="1" customFormat="true" ht="14.25" spans="1:6">
      <c r="A128" s="6">
        <v>125</v>
      </c>
      <c r="B128" s="6" t="s">
        <v>133</v>
      </c>
      <c r="C128" s="6" t="s">
        <v>9</v>
      </c>
      <c r="D128" s="6">
        <v>1000</v>
      </c>
      <c r="E128" s="6">
        <v>212</v>
      </c>
      <c r="F128" s="6">
        <f t="shared" ref="F128:F189" si="5">E128*D128*3</f>
        <v>636000</v>
      </c>
    </row>
    <row r="129" s="1" customFormat="true" ht="14.25" spans="1:6">
      <c r="A129" s="6">
        <v>126</v>
      </c>
      <c r="B129" s="6" t="s">
        <v>134</v>
      </c>
      <c r="C129" s="6" t="s">
        <v>9</v>
      </c>
      <c r="D129" s="6">
        <v>1000</v>
      </c>
      <c r="E129" s="6">
        <v>154</v>
      </c>
      <c r="F129" s="6">
        <f t="shared" si="5"/>
        <v>462000</v>
      </c>
    </row>
    <row r="130" s="1" customFormat="true" ht="14.25" spans="1:6">
      <c r="A130" s="6">
        <v>127</v>
      </c>
      <c r="B130" s="6" t="s">
        <v>135</v>
      </c>
      <c r="C130" s="6" t="s">
        <v>9</v>
      </c>
      <c r="D130" s="6">
        <v>1000</v>
      </c>
      <c r="E130" s="6">
        <v>198</v>
      </c>
      <c r="F130" s="6">
        <f t="shared" si="5"/>
        <v>594000</v>
      </c>
    </row>
    <row r="131" s="1" customFormat="true" ht="14.25" spans="1:6">
      <c r="A131" s="6">
        <v>128</v>
      </c>
      <c r="B131" s="6" t="s">
        <v>136</v>
      </c>
      <c r="C131" s="6" t="s">
        <v>9</v>
      </c>
      <c r="D131" s="6">
        <v>1000</v>
      </c>
      <c r="E131" s="6">
        <v>199</v>
      </c>
      <c r="F131" s="6">
        <f t="shared" si="5"/>
        <v>597000</v>
      </c>
    </row>
    <row r="132" s="1" customFormat="true" ht="14.25" spans="1:6">
      <c r="A132" s="6">
        <v>129</v>
      </c>
      <c r="B132" s="7" t="s">
        <v>137</v>
      </c>
      <c r="C132" s="6" t="s">
        <v>9</v>
      </c>
      <c r="D132" s="6">
        <v>1000</v>
      </c>
      <c r="E132" s="6">
        <v>186</v>
      </c>
      <c r="F132" s="6">
        <f t="shared" si="5"/>
        <v>558000</v>
      </c>
    </row>
    <row r="133" s="1" customFormat="true" ht="14.25" spans="1:6">
      <c r="A133" s="6">
        <v>130</v>
      </c>
      <c r="B133" s="6" t="s">
        <v>138</v>
      </c>
      <c r="C133" s="6" t="s">
        <v>9</v>
      </c>
      <c r="D133" s="6">
        <v>1000</v>
      </c>
      <c r="E133" s="6">
        <v>109</v>
      </c>
      <c r="F133" s="6">
        <f t="shared" si="5"/>
        <v>327000</v>
      </c>
    </row>
    <row r="134" s="1" customFormat="true" ht="14.25" spans="1:6">
      <c r="A134" s="6">
        <v>131</v>
      </c>
      <c r="B134" s="6" t="s">
        <v>139</v>
      </c>
      <c r="C134" s="6" t="s">
        <v>9</v>
      </c>
      <c r="D134" s="6">
        <v>1000</v>
      </c>
      <c r="E134" s="6">
        <v>127</v>
      </c>
      <c r="F134" s="6">
        <f t="shared" si="5"/>
        <v>381000</v>
      </c>
    </row>
    <row r="135" s="1" customFormat="true" ht="14.25" spans="1:6">
      <c r="A135" s="6">
        <v>132</v>
      </c>
      <c r="B135" s="6" t="s">
        <v>140</v>
      </c>
      <c r="C135" s="6" t="s">
        <v>9</v>
      </c>
      <c r="D135" s="6">
        <v>1000</v>
      </c>
      <c r="E135" s="6">
        <v>127</v>
      </c>
      <c r="F135" s="6">
        <f t="shared" si="5"/>
        <v>381000</v>
      </c>
    </row>
    <row r="136" s="1" customFormat="true" ht="14.25" spans="1:6">
      <c r="A136" s="6">
        <v>133</v>
      </c>
      <c r="B136" s="6" t="s">
        <v>141</v>
      </c>
      <c r="C136" s="6" t="s">
        <v>9</v>
      </c>
      <c r="D136" s="6">
        <v>1000</v>
      </c>
      <c r="E136" s="6">
        <f>253+14</f>
        <v>267</v>
      </c>
      <c r="F136" s="6">
        <f>E136*D136*3+14*D136</f>
        <v>815000</v>
      </c>
    </row>
    <row r="137" s="1" customFormat="true" ht="14.25" spans="1:6">
      <c r="A137" s="6">
        <v>134</v>
      </c>
      <c r="B137" s="6" t="s">
        <v>142</v>
      </c>
      <c r="C137" s="6" t="s">
        <v>9</v>
      </c>
      <c r="D137" s="6">
        <v>1000</v>
      </c>
      <c r="E137" s="6">
        <v>306</v>
      </c>
      <c r="F137" s="6">
        <f t="shared" si="5"/>
        <v>918000</v>
      </c>
    </row>
    <row r="138" s="1" customFormat="true" ht="14.25" spans="1:6">
      <c r="A138" s="6">
        <v>135</v>
      </c>
      <c r="B138" s="6" t="s">
        <v>143</v>
      </c>
      <c r="C138" s="6" t="s">
        <v>9</v>
      </c>
      <c r="D138" s="6">
        <v>1000</v>
      </c>
      <c r="E138" s="6">
        <v>391</v>
      </c>
      <c r="F138" s="6">
        <f t="shared" si="5"/>
        <v>1173000</v>
      </c>
    </row>
    <row r="139" s="1" customFormat="true" ht="14.25" spans="1:6">
      <c r="A139" s="6">
        <v>136</v>
      </c>
      <c r="B139" s="6" t="s">
        <v>144</v>
      </c>
      <c r="C139" s="6" t="s">
        <v>9</v>
      </c>
      <c r="D139" s="6">
        <v>1000</v>
      </c>
      <c r="E139" s="6">
        <v>165</v>
      </c>
      <c r="F139" s="6">
        <f t="shared" si="5"/>
        <v>495000</v>
      </c>
    </row>
    <row r="140" s="1" customFormat="true" ht="14.25" spans="1:6">
      <c r="A140" s="6">
        <v>137</v>
      </c>
      <c r="B140" s="6" t="s">
        <v>145</v>
      </c>
      <c r="C140" s="6" t="s">
        <v>9</v>
      </c>
      <c r="D140" s="6">
        <v>1000</v>
      </c>
      <c r="E140" s="6">
        <v>238</v>
      </c>
      <c r="F140" s="6">
        <f t="shared" si="5"/>
        <v>714000</v>
      </c>
    </row>
    <row r="141" s="1" customFormat="true" ht="14.25" spans="1:6">
      <c r="A141" s="6">
        <v>138</v>
      </c>
      <c r="B141" s="6" t="s">
        <v>146</v>
      </c>
      <c r="C141" s="6" t="s">
        <v>9</v>
      </c>
      <c r="D141" s="6">
        <v>1000</v>
      </c>
      <c r="E141" s="6">
        <v>220</v>
      </c>
      <c r="F141" s="6">
        <f t="shared" si="5"/>
        <v>660000</v>
      </c>
    </row>
    <row r="142" s="1" customFormat="true" ht="14.25" spans="1:6">
      <c r="A142" s="6">
        <v>139</v>
      </c>
      <c r="B142" s="6" t="s">
        <v>147</v>
      </c>
      <c r="C142" s="6" t="s">
        <v>9</v>
      </c>
      <c r="D142" s="6">
        <v>1000</v>
      </c>
      <c r="E142" s="6">
        <v>130</v>
      </c>
      <c r="F142" s="6">
        <f t="shared" si="5"/>
        <v>390000</v>
      </c>
    </row>
    <row r="143" s="1" customFormat="true" ht="14.25" spans="1:6">
      <c r="A143" s="6">
        <v>140</v>
      </c>
      <c r="B143" s="6" t="s">
        <v>148</v>
      </c>
      <c r="C143" s="6" t="s">
        <v>9</v>
      </c>
      <c r="D143" s="6">
        <v>1000</v>
      </c>
      <c r="E143" s="6">
        <v>72</v>
      </c>
      <c r="F143" s="6">
        <f t="shared" si="5"/>
        <v>216000</v>
      </c>
    </row>
    <row r="144" s="1" customFormat="true" ht="14.25" spans="1:6">
      <c r="A144" s="6">
        <v>141</v>
      </c>
      <c r="B144" s="6" t="s">
        <v>149</v>
      </c>
      <c r="C144" s="6" t="s">
        <v>9</v>
      </c>
      <c r="D144" s="6">
        <v>1000</v>
      </c>
      <c r="E144" s="6">
        <v>44</v>
      </c>
      <c r="F144" s="6">
        <f t="shared" si="5"/>
        <v>132000</v>
      </c>
    </row>
    <row r="145" s="1" customFormat="true" ht="14.25" spans="1:6">
      <c r="A145" s="6">
        <v>142</v>
      </c>
      <c r="B145" s="6" t="s">
        <v>150</v>
      </c>
      <c r="C145" s="6" t="s">
        <v>9</v>
      </c>
      <c r="D145" s="6">
        <v>1000</v>
      </c>
      <c r="E145" s="6">
        <v>271</v>
      </c>
      <c r="F145" s="6">
        <f t="shared" si="5"/>
        <v>813000</v>
      </c>
    </row>
    <row r="146" s="1" customFormat="true" ht="14.25" spans="1:6">
      <c r="A146" s="6">
        <v>143</v>
      </c>
      <c r="B146" s="6" t="s">
        <v>151</v>
      </c>
      <c r="C146" s="6" t="s">
        <v>9</v>
      </c>
      <c r="D146" s="6">
        <v>1000</v>
      </c>
      <c r="E146" s="6">
        <v>154</v>
      </c>
      <c r="F146" s="6">
        <f t="shared" si="5"/>
        <v>462000</v>
      </c>
    </row>
    <row r="147" s="1" customFormat="true" ht="14.25" spans="1:6">
      <c r="A147" s="6">
        <v>144</v>
      </c>
      <c r="B147" s="6" t="s">
        <v>152</v>
      </c>
      <c r="C147" s="6" t="s">
        <v>9</v>
      </c>
      <c r="D147" s="6">
        <v>1000</v>
      </c>
      <c r="E147" s="6">
        <v>212</v>
      </c>
      <c r="F147" s="6">
        <f t="shared" si="5"/>
        <v>636000</v>
      </c>
    </row>
    <row r="148" s="1" customFormat="true" ht="14.25" spans="1:6">
      <c r="A148" s="6">
        <v>145</v>
      </c>
      <c r="B148" s="7" t="s">
        <v>153</v>
      </c>
      <c r="C148" s="6" t="s">
        <v>9</v>
      </c>
      <c r="D148" s="6">
        <v>1000</v>
      </c>
      <c r="E148" s="6">
        <v>75</v>
      </c>
      <c r="F148" s="6">
        <f t="shared" si="5"/>
        <v>225000</v>
      </c>
    </row>
    <row r="149" s="1" customFormat="true" ht="14.25" spans="1:6">
      <c r="A149" s="6">
        <v>146</v>
      </c>
      <c r="B149" s="6" t="s">
        <v>154</v>
      </c>
      <c r="C149" s="6" t="s">
        <v>9</v>
      </c>
      <c r="D149" s="6">
        <v>1000</v>
      </c>
      <c r="E149" s="6">
        <v>78</v>
      </c>
      <c r="F149" s="6">
        <f t="shared" si="5"/>
        <v>234000</v>
      </c>
    </row>
    <row r="150" s="1" customFormat="true" ht="14.25" spans="1:6">
      <c r="A150" s="6">
        <v>147</v>
      </c>
      <c r="B150" s="6" t="s">
        <v>155</v>
      </c>
      <c r="C150" s="6" t="s">
        <v>9</v>
      </c>
      <c r="D150" s="6">
        <v>1000</v>
      </c>
      <c r="E150" s="6">
        <v>164</v>
      </c>
      <c r="F150" s="6">
        <f t="shared" si="5"/>
        <v>492000</v>
      </c>
    </row>
    <row r="151" s="1" customFormat="true" ht="14.25" spans="1:6">
      <c r="A151" s="6">
        <v>148</v>
      </c>
      <c r="B151" s="6" t="s">
        <v>156</v>
      </c>
      <c r="C151" s="6" t="s">
        <v>9</v>
      </c>
      <c r="D151" s="6">
        <v>1000</v>
      </c>
      <c r="E151" s="6">
        <f>82+86</f>
        <v>168</v>
      </c>
      <c r="F151" s="6">
        <f>E151*D151*3+86*D151</f>
        <v>590000</v>
      </c>
    </row>
    <row r="152" s="1" customFormat="true" ht="14.25" spans="1:6">
      <c r="A152" s="6">
        <v>149</v>
      </c>
      <c r="B152" s="6" t="s">
        <v>157</v>
      </c>
      <c r="C152" s="6" t="s">
        <v>9</v>
      </c>
      <c r="D152" s="6">
        <v>1000</v>
      </c>
      <c r="E152" s="6">
        <v>123</v>
      </c>
      <c r="F152" s="6">
        <f t="shared" si="5"/>
        <v>369000</v>
      </c>
    </row>
    <row r="153" s="1" customFormat="true" ht="14.25" spans="1:6">
      <c r="A153" s="6">
        <v>150</v>
      </c>
      <c r="B153" s="6" t="s">
        <v>158</v>
      </c>
      <c r="C153" s="6" t="s">
        <v>9</v>
      </c>
      <c r="D153" s="6">
        <v>1000</v>
      </c>
      <c r="E153" s="6">
        <v>36</v>
      </c>
      <c r="F153" s="6">
        <f t="shared" si="5"/>
        <v>108000</v>
      </c>
    </row>
    <row r="154" s="1" customFormat="true" ht="14.25" spans="1:6">
      <c r="A154" s="6">
        <v>151</v>
      </c>
      <c r="B154" s="6" t="s">
        <v>159</v>
      </c>
      <c r="C154" s="6" t="s">
        <v>9</v>
      </c>
      <c r="D154" s="6">
        <v>1000</v>
      </c>
      <c r="E154" s="6">
        <v>115</v>
      </c>
      <c r="F154" s="6">
        <f t="shared" si="5"/>
        <v>345000</v>
      </c>
    </row>
    <row r="155" s="1" customFormat="true" ht="14.25" spans="1:6">
      <c r="A155" s="6">
        <v>152</v>
      </c>
      <c r="B155" s="6" t="s">
        <v>160</v>
      </c>
      <c r="C155" s="6" t="s">
        <v>9</v>
      </c>
      <c r="D155" s="6">
        <v>1000</v>
      </c>
      <c r="E155" s="6">
        <v>318</v>
      </c>
      <c r="F155" s="6">
        <f t="shared" si="5"/>
        <v>954000</v>
      </c>
    </row>
    <row r="156" s="1" customFormat="true" ht="14.25" spans="1:6">
      <c r="A156" s="6">
        <v>153</v>
      </c>
      <c r="B156" s="6" t="s">
        <v>161</v>
      </c>
      <c r="C156" s="6" t="s">
        <v>9</v>
      </c>
      <c r="D156" s="6">
        <v>1000</v>
      </c>
      <c r="E156" s="6">
        <v>150</v>
      </c>
      <c r="F156" s="6">
        <f t="shared" si="5"/>
        <v>450000</v>
      </c>
    </row>
    <row r="157" s="1" customFormat="true" ht="14.25" spans="1:6">
      <c r="A157" s="6">
        <v>154</v>
      </c>
      <c r="B157" s="6" t="s">
        <v>162</v>
      </c>
      <c r="C157" s="6" t="s">
        <v>9</v>
      </c>
      <c r="D157" s="6">
        <v>1000</v>
      </c>
      <c r="E157" s="6">
        <v>123</v>
      </c>
      <c r="F157" s="6">
        <f t="shared" si="5"/>
        <v>369000</v>
      </c>
    </row>
    <row r="158" s="1" customFormat="true" ht="14.25" spans="1:6">
      <c r="A158" s="6">
        <v>155</v>
      </c>
      <c r="B158" s="6" t="s">
        <v>163</v>
      </c>
      <c r="C158" s="6" t="s">
        <v>9</v>
      </c>
      <c r="D158" s="6">
        <v>1000</v>
      </c>
      <c r="E158" s="6">
        <v>149</v>
      </c>
      <c r="F158" s="6">
        <f t="shared" si="5"/>
        <v>447000</v>
      </c>
    </row>
    <row r="159" s="1" customFormat="true" ht="14.25" spans="1:6">
      <c r="A159" s="6">
        <v>156</v>
      </c>
      <c r="B159" s="6" t="s">
        <v>164</v>
      </c>
      <c r="C159" s="6" t="s">
        <v>9</v>
      </c>
      <c r="D159" s="6">
        <v>1000</v>
      </c>
      <c r="E159" s="6">
        <v>80</v>
      </c>
      <c r="F159" s="6">
        <f t="shared" si="5"/>
        <v>240000</v>
      </c>
    </row>
    <row r="160" s="1" customFormat="true" ht="14.25" spans="1:6">
      <c r="A160" s="6">
        <v>157</v>
      </c>
      <c r="B160" s="6" t="s">
        <v>165</v>
      </c>
      <c r="C160" s="6" t="s">
        <v>9</v>
      </c>
      <c r="D160" s="6">
        <v>1000</v>
      </c>
      <c r="E160" s="6">
        <v>84</v>
      </c>
      <c r="F160" s="6">
        <f t="shared" si="5"/>
        <v>252000</v>
      </c>
    </row>
    <row r="161" s="1" customFormat="true" ht="14.25" spans="1:6">
      <c r="A161" s="6">
        <v>158</v>
      </c>
      <c r="B161" s="6" t="s">
        <v>166</v>
      </c>
      <c r="C161" s="6" t="s">
        <v>9</v>
      </c>
      <c r="D161" s="6">
        <v>1000</v>
      </c>
      <c r="E161" s="6">
        <v>283</v>
      </c>
      <c r="F161" s="6">
        <f t="shared" si="5"/>
        <v>849000</v>
      </c>
    </row>
    <row r="162" s="1" customFormat="true" ht="14.25" spans="1:6">
      <c r="A162" s="6">
        <v>159</v>
      </c>
      <c r="B162" s="6" t="s">
        <v>167</v>
      </c>
      <c r="C162" s="6" t="s">
        <v>9</v>
      </c>
      <c r="D162" s="6">
        <v>1000</v>
      </c>
      <c r="E162" s="6">
        <v>184</v>
      </c>
      <c r="F162" s="6">
        <f t="shared" si="5"/>
        <v>552000</v>
      </c>
    </row>
    <row r="163" s="1" customFormat="true" ht="14.25" spans="1:6">
      <c r="A163" s="6">
        <v>160</v>
      </c>
      <c r="B163" s="6" t="s">
        <v>168</v>
      </c>
      <c r="C163" s="6" t="s">
        <v>9</v>
      </c>
      <c r="D163" s="6">
        <v>1000</v>
      </c>
      <c r="E163" s="6">
        <v>85</v>
      </c>
      <c r="F163" s="6">
        <f t="shared" si="5"/>
        <v>255000</v>
      </c>
    </row>
    <row r="164" s="1" customFormat="true" ht="14.25" spans="1:6">
      <c r="A164" s="6">
        <v>161</v>
      </c>
      <c r="B164" s="6" t="s">
        <v>169</v>
      </c>
      <c r="C164" s="6" t="s">
        <v>9</v>
      </c>
      <c r="D164" s="6">
        <v>1000</v>
      </c>
      <c r="E164" s="6">
        <v>113</v>
      </c>
      <c r="F164" s="6">
        <f t="shared" si="5"/>
        <v>339000</v>
      </c>
    </row>
    <row r="165" s="1" customFormat="true" ht="14.25" spans="1:6">
      <c r="A165" s="6">
        <v>162</v>
      </c>
      <c r="B165" s="6" t="s">
        <v>170</v>
      </c>
      <c r="C165" s="6" t="s">
        <v>9</v>
      </c>
      <c r="D165" s="6">
        <v>1000</v>
      </c>
      <c r="E165" s="6">
        <v>148</v>
      </c>
      <c r="F165" s="6">
        <f t="shared" si="5"/>
        <v>444000</v>
      </c>
    </row>
    <row r="166" s="1" customFormat="true" ht="14.25" spans="1:6">
      <c r="A166" s="6">
        <v>163</v>
      </c>
      <c r="B166" s="6" t="s">
        <v>171</v>
      </c>
      <c r="C166" s="6" t="s">
        <v>9</v>
      </c>
      <c r="D166" s="6">
        <v>1000</v>
      </c>
      <c r="E166" s="6">
        <v>114</v>
      </c>
      <c r="F166" s="6">
        <f t="shared" si="5"/>
        <v>342000</v>
      </c>
    </row>
    <row r="167" s="1" customFormat="true" ht="14.25" spans="1:6">
      <c r="A167" s="6">
        <v>164</v>
      </c>
      <c r="B167" s="6" t="s">
        <v>172</v>
      </c>
      <c r="C167" s="6" t="s">
        <v>9</v>
      </c>
      <c r="D167" s="6">
        <v>1000</v>
      </c>
      <c r="E167" s="6">
        <v>130</v>
      </c>
      <c r="F167" s="6">
        <f t="shared" si="5"/>
        <v>390000</v>
      </c>
    </row>
    <row r="168" s="1" customFormat="true" ht="14.25" spans="1:6">
      <c r="A168" s="6">
        <v>165</v>
      </c>
      <c r="B168" s="6" t="s">
        <v>173</v>
      </c>
      <c r="C168" s="6" t="s">
        <v>9</v>
      </c>
      <c r="D168" s="6">
        <v>1000</v>
      </c>
      <c r="E168" s="6">
        <v>126</v>
      </c>
      <c r="F168" s="6">
        <f t="shared" si="5"/>
        <v>378000</v>
      </c>
    </row>
    <row r="169" s="1" customFormat="true" ht="14.25" spans="1:6">
      <c r="A169" s="6">
        <v>166</v>
      </c>
      <c r="B169" s="6" t="s">
        <v>174</v>
      </c>
      <c r="C169" s="6" t="s">
        <v>9</v>
      </c>
      <c r="D169" s="6">
        <v>1000</v>
      </c>
      <c r="E169" s="6">
        <v>146</v>
      </c>
      <c r="F169" s="6">
        <f t="shared" si="5"/>
        <v>438000</v>
      </c>
    </row>
    <row r="170" s="1" customFormat="true" ht="14.25" spans="1:6">
      <c r="A170" s="6">
        <v>167</v>
      </c>
      <c r="B170" s="6" t="s">
        <v>175</v>
      </c>
      <c r="C170" s="6" t="s">
        <v>9</v>
      </c>
      <c r="D170" s="6">
        <v>1000</v>
      </c>
      <c r="E170" s="6">
        <v>129</v>
      </c>
      <c r="F170" s="6">
        <f t="shared" si="5"/>
        <v>387000</v>
      </c>
    </row>
    <row r="171" s="1" customFormat="true" ht="14.25" spans="1:6">
      <c r="A171" s="6">
        <v>168</v>
      </c>
      <c r="B171" s="6" t="s">
        <v>176</v>
      </c>
      <c r="C171" s="6" t="s">
        <v>9</v>
      </c>
      <c r="D171" s="6">
        <v>1000</v>
      </c>
      <c r="E171" s="6">
        <v>70</v>
      </c>
      <c r="F171" s="6">
        <f t="shared" si="5"/>
        <v>210000</v>
      </c>
    </row>
    <row r="172" s="1" customFormat="true" ht="14.25" spans="1:6">
      <c r="A172" s="6">
        <v>169</v>
      </c>
      <c r="B172" s="6" t="s">
        <v>177</v>
      </c>
      <c r="C172" s="6" t="s">
        <v>9</v>
      </c>
      <c r="D172" s="6">
        <v>1000</v>
      </c>
      <c r="E172" s="6">
        <v>81</v>
      </c>
      <c r="F172" s="6">
        <f t="shared" si="5"/>
        <v>243000</v>
      </c>
    </row>
    <row r="173" s="1" customFormat="true" ht="14.25" spans="1:6">
      <c r="A173" s="6">
        <v>170</v>
      </c>
      <c r="B173" s="6" t="s">
        <v>178</v>
      </c>
      <c r="C173" s="6" t="s">
        <v>9</v>
      </c>
      <c r="D173" s="6">
        <v>1000</v>
      </c>
      <c r="E173" s="6">
        <v>182</v>
      </c>
      <c r="F173" s="6">
        <f t="shared" si="5"/>
        <v>546000</v>
      </c>
    </row>
    <row r="174" s="1" customFormat="true" ht="14.25" spans="1:6">
      <c r="A174" s="6">
        <v>171</v>
      </c>
      <c r="B174" s="6" t="s">
        <v>179</v>
      </c>
      <c r="C174" s="6" t="s">
        <v>9</v>
      </c>
      <c r="D174" s="6">
        <v>1000</v>
      </c>
      <c r="E174" s="6">
        <v>192</v>
      </c>
      <c r="F174" s="6">
        <f t="shared" si="5"/>
        <v>576000</v>
      </c>
    </row>
    <row r="175" s="1" customFormat="true" ht="14.25" spans="1:6">
      <c r="A175" s="6">
        <v>172</v>
      </c>
      <c r="B175" s="6" t="s">
        <v>180</v>
      </c>
      <c r="C175" s="6" t="s">
        <v>9</v>
      </c>
      <c r="D175" s="6">
        <v>1000</v>
      </c>
      <c r="E175" s="6">
        <v>151</v>
      </c>
      <c r="F175" s="6">
        <f t="shared" si="5"/>
        <v>453000</v>
      </c>
    </row>
    <row r="176" s="1" customFormat="true" ht="14.25" spans="1:6">
      <c r="A176" s="6">
        <v>173</v>
      </c>
      <c r="B176" s="6" t="s">
        <v>181</v>
      </c>
      <c r="C176" s="6" t="s">
        <v>9</v>
      </c>
      <c r="D176" s="6">
        <v>1000</v>
      </c>
      <c r="E176" s="6">
        <v>48</v>
      </c>
      <c r="F176" s="6">
        <f t="shared" si="5"/>
        <v>144000</v>
      </c>
    </row>
    <row r="177" s="1" customFormat="true" ht="14.25" spans="1:6">
      <c r="A177" s="6">
        <v>174</v>
      </c>
      <c r="B177" s="6" t="s">
        <v>182</v>
      </c>
      <c r="C177" s="6" t="s">
        <v>9</v>
      </c>
      <c r="D177" s="6">
        <v>1000</v>
      </c>
      <c r="E177" s="6">
        <v>316</v>
      </c>
      <c r="F177" s="6">
        <f t="shared" si="5"/>
        <v>948000</v>
      </c>
    </row>
    <row r="178" s="1" customFormat="true" ht="14.25" spans="1:6">
      <c r="A178" s="6">
        <v>175</v>
      </c>
      <c r="B178" s="6" t="s">
        <v>183</v>
      </c>
      <c r="C178" s="6" t="s">
        <v>9</v>
      </c>
      <c r="D178" s="6">
        <v>1000</v>
      </c>
      <c r="E178" s="6">
        <v>62</v>
      </c>
      <c r="F178" s="6">
        <f t="shared" si="5"/>
        <v>186000</v>
      </c>
    </row>
    <row r="179" s="1" customFormat="true" ht="14.25" spans="1:6">
      <c r="A179" s="6">
        <v>176</v>
      </c>
      <c r="B179" s="6" t="s">
        <v>184</v>
      </c>
      <c r="C179" s="6" t="s">
        <v>9</v>
      </c>
      <c r="D179" s="6">
        <v>1000</v>
      </c>
      <c r="E179" s="6">
        <v>231</v>
      </c>
      <c r="F179" s="6">
        <f t="shared" si="5"/>
        <v>693000</v>
      </c>
    </row>
    <row r="180" s="1" customFormat="true" ht="14.25" spans="1:6">
      <c r="A180" s="6">
        <v>177</v>
      </c>
      <c r="B180" s="6" t="s">
        <v>185</v>
      </c>
      <c r="C180" s="6" t="s">
        <v>9</v>
      </c>
      <c r="D180" s="6">
        <v>1000</v>
      </c>
      <c r="E180" s="6">
        <v>238</v>
      </c>
      <c r="F180" s="6">
        <f t="shared" si="5"/>
        <v>714000</v>
      </c>
    </row>
    <row r="181" s="1" customFormat="true" ht="14.25" spans="1:6">
      <c r="A181" s="6">
        <v>178</v>
      </c>
      <c r="B181" s="6" t="s">
        <v>186</v>
      </c>
      <c r="C181" s="6" t="s">
        <v>9</v>
      </c>
      <c r="D181" s="6">
        <v>1000</v>
      </c>
      <c r="E181" s="6">
        <v>249</v>
      </c>
      <c r="F181" s="6">
        <f t="shared" si="5"/>
        <v>747000</v>
      </c>
    </row>
    <row r="182" s="1" customFormat="true" ht="14.25" spans="1:6">
      <c r="A182" s="6">
        <v>179</v>
      </c>
      <c r="B182" s="6" t="s">
        <v>187</v>
      </c>
      <c r="C182" s="6" t="s">
        <v>9</v>
      </c>
      <c r="D182" s="6">
        <v>1000</v>
      </c>
      <c r="E182" s="6">
        <v>78</v>
      </c>
      <c r="F182" s="6">
        <f t="shared" si="5"/>
        <v>234000</v>
      </c>
    </row>
    <row r="183" s="1" customFormat="true" ht="14.25" spans="1:6">
      <c r="A183" s="6">
        <v>180</v>
      </c>
      <c r="B183" s="9" t="s">
        <v>188</v>
      </c>
      <c r="C183" s="9" t="s">
        <v>9</v>
      </c>
      <c r="D183" s="6">
        <v>1000</v>
      </c>
      <c r="E183" s="9">
        <v>112</v>
      </c>
      <c r="F183" s="6">
        <f t="shared" si="5"/>
        <v>336000</v>
      </c>
    </row>
    <row r="184" s="1" customFormat="true" ht="14.25" spans="1:6">
      <c r="A184" s="6">
        <v>181</v>
      </c>
      <c r="B184" s="9" t="s">
        <v>189</v>
      </c>
      <c r="C184" s="9" t="s">
        <v>9</v>
      </c>
      <c r="D184" s="6">
        <v>1000</v>
      </c>
      <c r="E184" s="9">
        <v>90</v>
      </c>
      <c r="F184" s="6">
        <f t="shared" si="5"/>
        <v>270000</v>
      </c>
    </row>
    <row r="185" s="1" customFormat="true" ht="14.25" spans="1:6">
      <c r="A185" s="6">
        <v>182</v>
      </c>
      <c r="B185" s="9" t="s">
        <v>190</v>
      </c>
      <c r="C185" s="9" t="s">
        <v>9</v>
      </c>
      <c r="D185" s="6">
        <v>1000</v>
      </c>
      <c r="E185" s="9">
        <v>275</v>
      </c>
      <c r="F185" s="6">
        <f t="shared" si="5"/>
        <v>825000</v>
      </c>
    </row>
    <row r="186" s="1" customFormat="true" ht="14.25" spans="1:6">
      <c r="A186" s="6">
        <v>183</v>
      </c>
      <c r="B186" s="9" t="s">
        <v>191</v>
      </c>
      <c r="C186" s="9" t="s">
        <v>9</v>
      </c>
      <c r="D186" s="6">
        <v>1000</v>
      </c>
      <c r="E186" s="9">
        <v>383</v>
      </c>
      <c r="F186" s="6">
        <f t="shared" si="5"/>
        <v>1149000</v>
      </c>
    </row>
    <row r="187" s="1" customFormat="true" ht="14.25" spans="1:6">
      <c r="A187" s="6">
        <v>184</v>
      </c>
      <c r="B187" s="9" t="s">
        <v>192</v>
      </c>
      <c r="C187" s="9" t="s">
        <v>9</v>
      </c>
      <c r="D187" s="6">
        <v>1000</v>
      </c>
      <c r="E187" s="9">
        <v>113</v>
      </c>
      <c r="F187" s="6">
        <f t="shared" si="5"/>
        <v>339000</v>
      </c>
    </row>
    <row r="188" s="1" customFormat="true" ht="14.25" spans="1:6">
      <c r="A188" s="6">
        <v>185</v>
      </c>
      <c r="B188" s="6" t="s">
        <v>193</v>
      </c>
      <c r="C188" s="9" t="s">
        <v>9</v>
      </c>
      <c r="D188" s="6">
        <v>1000</v>
      </c>
      <c r="E188" s="9">
        <f>49+103</f>
        <v>152</v>
      </c>
      <c r="F188" s="6">
        <f>E188*D188*3+103*D188*2</f>
        <v>662000</v>
      </c>
    </row>
    <row r="189" s="1" customFormat="true" ht="14.25" spans="1:6">
      <c r="A189" s="6">
        <v>186</v>
      </c>
      <c r="B189" s="7" t="s">
        <v>194</v>
      </c>
      <c r="C189" s="9" t="s">
        <v>9</v>
      </c>
      <c r="D189" s="6">
        <v>1000</v>
      </c>
      <c r="E189" s="9">
        <v>33</v>
      </c>
      <c r="F189" s="6">
        <f t="shared" si="5"/>
        <v>99000</v>
      </c>
    </row>
    <row r="190" s="1" customFormat="true" ht="14.25" spans="1:6">
      <c r="A190" s="6">
        <v>187</v>
      </c>
      <c r="B190" s="6" t="s">
        <v>195</v>
      </c>
      <c r="C190" s="9" t="s">
        <v>9</v>
      </c>
      <c r="D190" s="6">
        <v>1000</v>
      </c>
      <c r="E190" s="9">
        <v>254</v>
      </c>
      <c r="F190" s="6">
        <f t="shared" ref="F190:F201" si="6">E190*D190*3</f>
        <v>762000</v>
      </c>
    </row>
    <row r="191" s="1" customFormat="true" ht="14.25" spans="1:6">
      <c r="A191" s="6">
        <v>188</v>
      </c>
      <c r="B191" s="6" t="s">
        <v>196</v>
      </c>
      <c r="C191" s="9" t="s">
        <v>9</v>
      </c>
      <c r="D191" s="6">
        <v>1000</v>
      </c>
      <c r="E191" s="9">
        <v>192</v>
      </c>
      <c r="F191" s="6">
        <f t="shared" si="6"/>
        <v>576000</v>
      </c>
    </row>
    <row r="192" s="1" customFormat="true" ht="14.25" spans="1:6">
      <c r="A192" s="6">
        <v>189</v>
      </c>
      <c r="B192" s="6" t="s">
        <v>197</v>
      </c>
      <c r="C192" s="9" t="s">
        <v>9</v>
      </c>
      <c r="D192" s="6">
        <v>1000</v>
      </c>
      <c r="E192" s="9">
        <v>97</v>
      </c>
      <c r="F192" s="6">
        <f t="shared" si="6"/>
        <v>291000</v>
      </c>
    </row>
    <row r="193" s="1" customFormat="true" ht="14.25" spans="1:6">
      <c r="A193" s="6">
        <v>190</v>
      </c>
      <c r="B193" s="7" t="s">
        <v>198</v>
      </c>
      <c r="C193" s="9" t="s">
        <v>9</v>
      </c>
      <c r="D193" s="6">
        <v>1000</v>
      </c>
      <c r="E193" s="9">
        <v>82</v>
      </c>
      <c r="F193" s="6">
        <f t="shared" si="6"/>
        <v>246000</v>
      </c>
    </row>
    <row r="194" s="1" customFormat="true" ht="14.25" spans="1:6">
      <c r="A194" s="6">
        <v>191</v>
      </c>
      <c r="B194" s="7" t="s">
        <v>199</v>
      </c>
      <c r="C194" s="9" t="s">
        <v>9</v>
      </c>
      <c r="D194" s="6">
        <v>1000</v>
      </c>
      <c r="E194" s="9">
        <v>204</v>
      </c>
      <c r="F194" s="6">
        <f t="shared" si="6"/>
        <v>612000</v>
      </c>
    </row>
    <row r="195" s="1" customFormat="true" ht="14.25" spans="1:6">
      <c r="A195" s="6">
        <v>192</v>
      </c>
      <c r="B195" s="7" t="s">
        <v>200</v>
      </c>
      <c r="C195" s="9" t="s">
        <v>9</v>
      </c>
      <c r="D195" s="6">
        <v>1000</v>
      </c>
      <c r="E195" s="9">
        <v>204</v>
      </c>
      <c r="F195" s="6">
        <f t="shared" si="6"/>
        <v>612000</v>
      </c>
    </row>
    <row r="196" s="1" customFormat="true" ht="14.25" spans="1:6">
      <c r="A196" s="6">
        <v>193</v>
      </c>
      <c r="B196" s="7" t="s">
        <v>201</v>
      </c>
      <c r="C196" s="9" t="s">
        <v>9</v>
      </c>
      <c r="D196" s="6">
        <v>1000</v>
      </c>
      <c r="E196" s="9">
        <v>36</v>
      </c>
      <c r="F196" s="6">
        <f t="shared" si="6"/>
        <v>108000</v>
      </c>
    </row>
    <row r="197" s="1" customFormat="true" ht="14.25" spans="1:6">
      <c r="A197" s="6">
        <v>194</v>
      </c>
      <c r="B197" s="7" t="s">
        <v>202</v>
      </c>
      <c r="C197" s="9" t="s">
        <v>9</v>
      </c>
      <c r="D197" s="6">
        <v>1000</v>
      </c>
      <c r="E197" s="9">
        <f>84+29+1</f>
        <v>114</v>
      </c>
      <c r="F197" s="6">
        <f>E197*D197*3+30*D197</f>
        <v>372000</v>
      </c>
    </row>
    <row r="198" s="1" customFormat="true" ht="14.25" spans="1:6">
      <c r="A198" s="6">
        <v>195</v>
      </c>
      <c r="B198" s="7" t="s">
        <v>203</v>
      </c>
      <c r="C198" s="9" t="s">
        <v>9</v>
      </c>
      <c r="D198" s="6">
        <v>1000</v>
      </c>
      <c r="E198" s="9">
        <f>29+18</f>
        <v>47</v>
      </c>
      <c r="F198" s="6">
        <f>E198*D198*3+18*D198</f>
        <v>159000</v>
      </c>
    </row>
    <row r="199" s="1" customFormat="true" ht="14.25" spans="1:6">
      <c r="A199" s="6">
        <v>196</v>
      </c>
      <c r="B199" s="7" t="s">
        <v>204</v>
      </c>
      <c r="C199" s="9" t="s">
        <v>9</v>
      </c>
      <c r="D199" s="6">
        <v>1000</v>
      </c>
      <c r="E199" s="9">
        <v>27</v>
      </c>
      <c r="F199" s="6">
        <f t="shared" si="6"/>
        <v>81000</v>
      </c>
    </row>
    <row r="200" s="1" customFormat="true" ht="14.25" spans="1:6">
      <c r="A200" s="6">
        <v>197</v>
      </c>
      <c r="B200" s="7" t="s">
        <v>205</v>
      </c>
      <c r="C200" s="9" t="s">
        <v>9</v>
      </c>
      <c r="D200" s="6">
        <v>1000</v>
      </c>
      <c r="E200" s="9">
        <v>42</v>
      </c>
      <c r="F200" s="6">
        <f>E200*D200*3-6*D200</f>
        <v>120000</v>
      </c>
    </row>
    <row r="201" s="1" customFormat="true" ht="14.25" spans="1:6">
      <c r="A201" s="6">
        <v>198</v>
      </c>
      <c r="B201" s="7" t="s">
        <v>206</v>
      </c>
      <c r="C201" s="9" t="s">
        <v>9</v>
      </c>
      <c r="D201" s="6">
        <v>1000</v>
      </c>
      <c r="E201" s="9">
        <v>85</v>
      </c>
      <c r="F201" s="6">
        <f t="shared" si="6"/>
        <v>255000</v>
      </c>
    </row>
    <row r="202" s="1" customFormat="true" ht="14.25" spans="1:6">
      <c r="A202" s="6">
        <v>199</v>
      </c>
      <c r="B202" s="7" t="s">
        <v>207</v>
      </c>
      <c r="C202" s="9" t="s">
        <v>9</v>
      </c>
      <c r="D202" s="6">
        <v>1000</v>
      </c>
      <c r="E202" s="9">
        <v>24</v>
      </c>
      <c r="F202" s="6">
        <f>E202*D202*4</f>
        <v>96000</v>
      </c>
    </row>
    <row r="203" s="1" customFormat="true" ht="14.25" spans="1:6">
      <c r="A203" s="6">
        <v>200</v>
      </c>
      <c r="B203" s="7" t="s">
        <v>208</v>
      </c>
      <c r="C203" s="9" t="s">
        <v>9</v>
      </c>
      <c r="D203" s="6">
        <v>1000</v>
      </c>
      <c r="E203" s="9">
        <v>23</v>
      </c>
      <c r="F203" s="6">
        <f>E203*D203*4</f>
        <v>92000</v>
      </c>
    </row>
    <row r="204" s="1" customFormat="true" ht="14.25" spans="1:6">
      <c r="A204" s="6"/>
      <c r="B204" s="10" t="s">
        <v>209</v>
      </c>
      <c r="C204" s="10"/>
      <c r="D204" s="10"/>
      <c r="E204" s="10">
        <f>SUM(E4:E203)</f>
        <v>36428</v>
      </c>
      <c r="F204" s="10">
        <f>SUM(F4:F203)</f>
        <v>112861000</v>
      </c>
    </row>
    <row r="205" s="3" customFormat="true" ht="14.25" spans="1:6">
      <c r="A205" s="11"/>
      <c r="B205" s="11"/>
      <c r="C205" s="11"/>
      <c r="D205" s="11"/>
      <c r="E205" s="11"/>
      <c r="F205" s="11"/>
    </row>
    <row r="206" ht="14.25" spans="1:1">
      <c r="A206" s="11"/>
    </row>
    <row r="208" ht="22.5" spans="1:6">
      <c r="A208" s="12"/>
      <c r="B208" s="12"/>
      <c r="C208" s="12"/>
      <c r="D208" s="12"/>
      <c r="E208" s="12"/>
      <c r="F208" s="12"/>
    </row>
    <row r="209" ht="14.25" spans="1:6">
      <c r="A209" s="13"/>
      <c r="B209" s="14"/>
      <c r="C209" s="13"/>
      <c r="D209" s="13"/>
      <c r="E209" s="19"/>
      <c r="F209" s="19"/>
    </row>
    <row r="210" ht="14.25" spans="1:6">
      <c r="A210" s="13"/>
      <c r="B210" s="14"/>
      <c r="C210" s="13"/>
      <c r="D210" s="13"/>
      <c r="E210" s="13"/>
      <c r="F210" s="13"/>
    </row>
    <row r="211" ht="14.25" spans="1:6">
      <c r="A211" s="11"/>
      <c r="B211" s="11"/>
      <c r="C211" s="11"/>
      <c r="D211" s="11"/>
      <c r="E211" s="11"/>
      <c r="F211" s="11"/>
    </row>
    <row r="212" ht="14.25" spans="1:6">
      <c r="A212" s="11"/>
      <c r="B212" s="11"/>
      <c r="C212" s="11"/>
      <c r="D212" s="11"/>
      <c r="E212" s="11"/>
      <c r="F212" s="11"/>
    </row>
    <row r="213" spans="1:6">
      <c r="A213" s="15"/>
      <c r="B213" s="16"/>
      <c r="C213" s="16"/>
      <c r="D213" s="16"/>
      <c r="E213" s="16"/>
      <c r="F213" s="16"/>
    </row>
    <row r="215" spans="2:6">
      <c r="B215" s="17"/>
      <c r="C215" s="18"/>
      <c r="D215" s="18"/>
      <c r="E215" s="18"/>
      <c r="F215" s="18"/>
    </row>
  </sheetData>
  <mergeCells count="12">
    <mergeCell ref="A1:F1"/>
    <mergeCell ref="E2:F2"/>
    <mergeCell ref="B208:F208"/>
    <mergeCell ref="E209:F209"/>
    <mergeCell ref="A2:A3"/>
    <mergeCell ref="A209:A210"/>
    <mergeCell ref="B2:B3"/>
    <mergeCell ref="B209:B210"/>
    <mergeCell ref="C2:C3"/>
    <mergeCell ref="C209:C210"/>
    <mergeCell ref="D2:D3"/>
    <mergeCell ref="D209:D210"/>
  </mergeCells>
  <pageMargins left="0.748031496062992" right="0.748031496062992" top="0.984251968503937" bottom="0.984251968503937" header="0.511811023622047" footer="0.511811023622047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user</cp:lastModifiedBy>
  <dcterms:created xsi:type="dcterms:W3CDTF">2021-12-23T22:28:00Z</dcterms:created>
  <cp:lastPrinted>2022-01-17T23:37:00Z</cp:lastPrinted>
  <dcterms:modified xsi:type="dcterms:W3CDTF">2022-03-29T10:53:39Z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20987CF4A2E84799B0AA6830F0C8E4BD</vt:lpwstr>
  </property>
  <property fmtid="{D5CDD505-2E9C-101B-9397-08002B2CF9AE}" pid="3" name="KSOProductBuildVer">
    <vt:lpwstr>2052-11.8.2.10489</vt:lpwstr>
  </property>
</Properties>
</file>